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615" tabRatio="991" activeTab="4"/>
  </bookViews>
  <sheets>
    <sheet name="Pakiet nr 1" sheetId="1" r:id="rId1"/>
    <sheet name="Pakiet nr 2" sheetId="2" r:id="rId2"/>
    <sheet name="Pakiet 3" sheetId="3" r:id="rId3"/>
    <sheet name="Pakiet 4" sheetId="4" r:id="rId4"/>
    <sheet name="Pakiet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<sst xmlns="http://schemas.openxmlformats.org/spreadsheetml/2006/main" count="157" uniqueCount="79">
  <si>
    <t>Pakiet nr 1</t>
  </si>
  <si>
    <t>Formularz cenowy – opis przedmiotu zamówienia</t>
  </si>
  <si>
    <t>Dostawa preparatów do mycia i dezynfekcji rąk w zakresie pakietu nr 1 dla Szpitala Nowowiejskiego w Warszawie</t>
  </si>
  <si>
    <t>Lp</t>
  </si>
  <si>
    <t>Opis asortymentu</t>
  </si>
  <si>
    <t>Jm</t>
  </si>
  <si>
    <t>Ilość</t>
  </si>
  <si>
    <t>Cena jednostkowa  netto</t>
  </si>
  <si>
    <t>Wartość 
netto 
(4 x 5)</t>
  </si>
  <si>
    <t>Cena 
jednostkowa 
Brutto
(z VAT)</t>
  </si>
  <si>
    <t>Stawka VAT %</t>
  </si>
  <si>
    <t>Wartość 
Brutto 
(z VAT)</t>
  </si>
  <si>
    <t>op.0,7</t>
  </si>
  <si>
    <t xml:space="preserve">op.0,7 </t>
  </si>
  <si>
    <t>op.500 ml.</t>
  </si>
  <si>
    <t xml:space="preserve"> </t>
  </si>
  <si>
    <t>Pakiet nr 2</t>
  </si>
  <si>
    <t>Dostawa preparatów do mycia i dezynfekcji rąk w zakresie pakietu nr 2 dla Szpitala Nowowiejskiego w Warszawie</t>
  </si>
  <si>
    <t>op.0,75 – 100 ml.</t>
  </si>
  <si>
    <t>butelka poj. 500 ml</t>
  </si>
  <si>
    <t>Pakiet nr 3</t>
  </si>
  <si>
    <t>Dostawa preparatów do dezynfekcji powierzchni pakietu nr 3 dla Szpitala Nowowiejskiego w Warszawie</t>
  </si>
  <si>
    <t>Alkoholowy preparat do szybkiej dezynfekcji powierzchni, sprzętu oraz innego wyposażenia medycznego. Możliwość użycia także do powierzchni mających kontakt z żywnością. Bezbarwny. Na bazie  alkoholi.            Spektrum działania: B, Tbc, MRSA, F, V (HIV, HBV, HCV, HSV, Rota , Noro).                                   Opakowanie 1 l ze spryskiwaczem         Wyrób medyczny.</t>
  </si>
  <si>
    <t>op.1 L  ze spryskiwaczem</t>
  </si>
  <si>
    <t>Gotowe do użycia   chusteczki,przeznaczone do szybkiego mycia i dezynfekcji powierzchni oraz urządzeń medycznych służących do wykonywania procedur nieinwazyjnych. Możliwość dezynfekcji ekranów dotykowych,smartfonów, klawiatury, słuchawek lekarskich itp.                Spektrum działania:B,V,Tbc        Pakowanie po 100szt.                  Wyrób medyczny</t>
  </si>
  <si>
    <t>op.100 szt.</t>
  </si>
  <si>
    <t>Pakiet nr 4</t>
  </si>
  <si>
    <t>Dostawa preparatów do dekontaminacji skóry w zakresie pakietu nr 4 dla Szpitala Nowowiejskiego w Warszawie</t>
  </si>
  <si>
    <t>Cena jednostkowa brutto 
(z VAT)</t>
  </si>
  <si>
    <r>
      <t>Preparat alkoholowy, bezbarwny do dezynfekcji skóry przed różnymi zabiegami np. pobieranie krwi, iniekcje,  zdejmowanie szwów itp. Gotowy do użycia. Bez zawartości jodu, etanolu</t>
    </r>
    <r>
      <rPr>
        <sz val="9"/>
        <color indexed="16"/>
        <rFont val="Arial"/>
        <family val="2"/>
      </rPr>
      <t>,fenoli.,</t>
    </r>
    <r>
      <rPr>
        <sz val="9"/>
        <rFont val="Arial"/>
        <family val="2"/>
      </rPr>
      <t>. Spektrum działania: B, Tbc, MRSA, F, V (Adeno, Herpes Simplex, Rota, HIV, HBV). Opakowania 250 ml z atomizerem. Produkt leczniczy.</t>
    </r>
  </si>
  <si>
    <t>op. z atomizerem</t>
  </si>
  <si>
    <t>Rękawica lub chusteczki  do mycia i dekontaminacji ciała oraz włosów pacjenta. Zawierająca substancje pielęgnujące skórę. Bez konieczności dodatkowego spłukiwania wodą. Odpowiednia do wszystkich rodzajów skóry, pH neutralne dla skóry, nie zawierająca środków zapachowych i barwiących.   Jednorazowego użytku.               Kosmetyk</t>
  </si>
  <si>
    <t>op. 10 sztuk</t>
  </si>
  <si>
    <r>
      <t xml:space="preserve">Pianka o właściwościach czyszczących i pielęgnacyjnych do skóry zanieczyszczonej wydalinami. Zawierająca składniki przeciwbakteryjne i przeciwgrzybicze, delikatne substancje myjące, dodatki natłuszczające. Pianka nie podrażniająca skóry i błon śluzowych oraz pochłaniająca nieprzyjemne zapachy.   </t>
    </r>
    <r>
      <rPr>
        <b/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Kosmetyk</t>
    </r>
  </si>
  <si>
    <t>Op 500 ml z rozpylaczem 400</t>
  </si>
  <si>
    <t>Pakiet nr 5</t>
  </si>
  <si>
    <t>Dostawa preparatów do dezynfekcji i mycia  zakresie pakietu nr 5 dla Szpitala Nowowiejskiego w Warszawie</t>
  </si>
  <si>
    <t>Preparat płynny w koncentracie, na bazie czwartorzędowych związków amoniowych. Do mycia i dezynfekcji  powierzchni oraz sprzętów medycznych, z możliwością stosowania w obecności pacjentów. Nie wymagający spłukiwania i nie powodujący efektu klejenia powierzchni. Spektrum działania: B, MRSA, Tbc( terarum- m1% - 15 minut , F , V (HIV, HBV, HCV,adeno0,5 % - 30 min, polio1% 15 min) . Opakowanie z wbudowanym systemem dozowania. Wyrób medyczny.                            Badany w  warunkach czystych i brudnych.</t>
  </si>
  <si>
    <t>op.1 L</t>
  </si>
  <si>
    <r>
      <t>Preparat w postaci tabletek) do dezynfekcji i mycia powierzchni                 i sprzętu medycznego. Na bazie aktywnego chloru. Spektrum działania: B, Tbc, F, V (Polio, Adeno), S (Clostridium Difficile) do 15 min. Produkt biobójczy.</t>
    </r>
    <r>
      <rPr>
        <sz val="9"/>
        <color indexed="12"/>
        <rFont val="Arial"/>
        <family val="2"/>
      </rPr>
      <t xml:space="preserve">                                        </t>
    </r>
    <r>
      <rPr>
        <sz val="9"/>
        <color indexed="8"/>
        <rFont val="Arial"/>
        <family val="2"/>
      </rPr>
      <t>Badany w  warunkach czystych i brudnych. Opakowanie sztuk 200.</t>
    </r>
  </si>
  <si>
    <r>
      <t>op</t>
    </r>
    <r>
      <rPr>
        <sz val="10"/>
        <color indexed="16"/>
        <rFont val="Arial"/>
        <family val="2"/>
      </rPr>
      <t xml:space="preserve">.200 </t>
    </r>
    <r>
      <rPr>
        <sz val="10"/>
        <rFont val="Arial"/>
        <family val="2"/>
      </rPr>
      <t>sztuk</t>
    </r>
  </si>
  <si>
    <t>Pakiet nr 6</t>
  </si>
  <si>
    <t>Dostawa preparatów do dezynfekcji narzędzi i sprzętu w zakresie pakietu nr 6 dla Szpitala Nowowiejskiego w Warszawie</t>
  </si>
  <si>
    <t>Wartość    netto (4 x 5)</t>
  </si>
  <si>
    <t>Cena    jednostkowa   brutto                  (z VAT)</t>
  </si>
  <si>
    <t>Wartość    brutto           (z VAT)</t>
  </si>
  <si>
    <r>
      <t>Preparat do dezynfekcji i czyszczenia wierteł stomatologicznych i precyzyjnych narzędzi obrotowych. Na bazie alkoholi i wodorotlenku potasu.</t>
    </r>
    <r>
      <rPr>
        <sz val="9"/>
        <color indexed="10"/>
        <rFont val="Arial"/>
        <family val="2"/>
      </rPr>
      <t xml:space="preserve"> </t>
    </r>
    <r>
      <rPr>
        <sz val="10"/>
        <rFont val="Arial"/>
        <family val="2"/>
      </rPr>
      <t>Bez zawartości związków amoniowych i aldehydów. Nie wymagający spłukiwania narzędzi wodą po przeprowadzonej dezynfekcji. Przezroczysty, bezbarwny. Spektrum działania: B, Tbc, F, V (Polio, HBV, HIV, HCV, Papova, Adeno, Vaccinia) w czasie do 30 minut. Gotowy do użycia. Bez aktywatora.                            Opakowania 2L z dołączonym dozownikiem ręcznym.                                                             Wyrób medyczny.</t>
    </r>
  </si>
  <si>
    <t>2L</t>
  </si>
  <si>
    <r>
      <t>Preparat płynny w koncentracie do dezynfekcji stomatologicznych systemów ssących. Nie tworzący piany. Zawierający czwartorzędowe związki amoniowe, niejonowe związki czynne i inhibitory korozji.</t>
    </r>
    <r>
      <rPr>
        <sz val="9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Bez aldehydów i chloru. </t>
    </r>
    <r>
      <rPr>
        <sz val="9"/>
        <color indexed="8"/>
        <rFont val="Arial"/>
        <family val="2"/>
      </rPr>
      <t>pH 7,0. Spektrum działania: B, F, V (Vaccinia, HIV, HBV, HCV) w czasie do 30 minut.                                          Opakowania 2L z dołączonym dozownikiem ręcznym. Wyrób medyczny.</t>
    </r>
  </si>
  <si>
    <t>2 L</t>
  </si>
  <si>
    <t xml:space="preserve">           Razem pakiet nr 4 poz. 1-3</t>
  </si>
  <si>
    <t>szt.</t>
  </si>
  <si>
    <t>Dozownik łokciowy kompatybilny z pozycją nr 1</t>
  </si>
  <si>
    <t>Dozownik łokciowy kompatybilny z pozycją nr 2</t>
  </si>
  <si>
    <t xml:space="preserve">           Razem pakiet nr 1 poz. 1-5</t>
  </si>
  <si>
    <t xml:space="preserve">           Razem pakiet nr 2 poz. 1-2</t>
  </si>
  <si>
    <t xml:space="preserve">           Razem pakiet nr 3 poz. 1-2</t>
  </si>
  <si>
    <t xml:space="preserve">           Razem pakiet nr 6 poz. 1-3</t>
  </si>
  <si>
    <r>
      <t xml:space="preserve">Alkoholowy żelowy   preparat do higienicznej (30 sekund) i chirurgicznej ( 3 minuty) dezynfekcji rąk. . Nie może zawierać pochodnych fenolu, barwników       i substancji zapachowych </t>
    </r>
    <r>
      <rPr>
        <sz val="10"/>
        <color indexed="8"/>
        <rFont val="Arial"/>
        <family val="2"/>
      </rPr>
      <t>.Posiadający środek zmiękczający skórę. Zakres działania B, Tbc, F, V (Adeno, Polio).       Opakowanie butelka z pompką poj. 500 ml.</t>
    </r>
    <r>
      <rPr>
        <sz val="10"/>
        <color indexed="25"/>
        <rFont val="Arial"/>
        <family val="2"/>
      </rPr>
      <t xml:space="preserve">                     </t>
    </r>
    <r>
      <rPr>
        <sz val="10"/>
        <color indexed="8"/>
        <rFont val="Arial"/>
        <family val="2"/>
      </rPr>
      <t>Produkt biobójczy, lub leczniczy.</t>
    </r>
  </si>
  <si>
    <t>Załącznik nr  2E do SIWZ</t>
  </si>
  <si>
    <t>Załącznik nr 2F do SIWZ</t>
  </si>
  <si>
    <t>Załącznik nr 2A do SIWZ</t>
  </si>
  <si>
    <t>Załącznik nr 2B do SIWZ</t>
  </si>
  <si>
    <t>Załącznik nr 2C do SIWZ</t>
  </si>
  <si>
    <t>Załącznik nr 2D do SIWZ</t>
  </si>
  <si>
    <r>
      <t xml:space="preserve">Alkoholowy żelowy   preparat do higienicznej (30 sekund) i chirurgicznej ( 3 minuty) dezynfekcji rąk. . Nie może zawierać pochodnych fenolu, barwników i substancji zapachowych </t>
    </r>
    <r>
      <rPr>
        <sz val="9"/>
        <color indexed="8"/>
        <rFont val="Arial"/>
        <family val="2"/>
      </rPr>
      <t>.Posiadający środek zmiękczający skórę. Zakres</t>
    </r>
    <r>
      <rPr>
        <sz val="9"/>
        <rFont val="Arial"/>
        <family val="2"/>
      </rPr>
      <t xml:space="preserve"> działania B, Tbc, F, V (Adeno, Polio).      Opakowanie w formie kieszonkowej o pojemności 0,75 - 100 ml.</t>
    </r>
    <r>
      <rPr>
        <sz val="9"/>
        <color indexed="25"/>
        <rFont val="Arial"/>
        <family val="2"/>
      </rPr>
      <t xml:space="preserve">                                </t>
    </r>
    <r>
      <rPr>
        <sz val="9"/>
        <rFont val="Arial"/>
        <family val="2"/>
      </rPr>
      <t>Produkt biobójczy lub leczniczy.</t>
    </r>
  </si>
  <si>
    <t>Producent, nazwa handlowa asortymentu spełniającego wymogi Zamawiajacego z kol. 2 (ew. uwagi)</t>
  </si>
  <si>
    <t>1.</t>
  </si>
  <si>
    <t>2.</t>
  </si>
  <si>
    <t>3.</t>
  </si>
  <si>
    <t>4.</t>
  </si>
  <si>
    <t>5.</t>
  </si>
  <si>
    <t>Preparat płynny w koncentracie do dezynfekcji narzędzi i sprzętu anestezjologicznego. Na bazie czwartorzędowych zwiazków amoniowych, pochodnych alkoholowych i pochodnych guaniduny. Bez zawartości aldehydów, fenolu, kwasu octowego i związków tlenowych. Spektrum działania: B, Tbc, F, V (HIV, HBV, HCV, Vaccinia, Rota) w czasie do 30 minut. Możliwość rozszerzenia spektrum o wirusa Adeno. Możliwość 7 dniowego stosowania roztworu roboczego przy obciążeniu białkowym, bez konieczności wcześniejszego czyszczenia narzędzi. 
Opakowania 2L z dołączonym dozownikiem ręcznym. Wyrób medyczny.</t>
  </si>
  <si>
    <t>……………………………………………………</t>
  </si>
  <si>
    <t>Podpis upoważnionego przedstawiciela Wykonawcy</t>
  </si>
  <si>
    <t>Preparat do odkażania rąk na bazie alkoholu, żelowy . Do higienicznej (30 sekund) i chirurgicznej (3 minuty) dezynfekcji rąk.                                                 Nie zawierający pochodnych fenolu, barwników i substancji zapachowych. Wymagane stężenie alkoholu  70-85 % .Posiadający środek zmiękczający skórę, pozbawiony substancji zapachowych.                                   Zakres działania B, Tbc, F, V (Adeno, Polio, HIV, HCV  , HBV ). Opakowanie w formie  worka   z  zastawkami zabezpieczającymi przez kontaminacją preparatu.  Pojemność 0,7  L.                       Produkt biobójczy lub leczniczy.</t>
  </si>
  <si>
    <r>
      <t>Preparat do higienicznego i chirurgicznego mycia rąk. Nie zawierający konserwantów                               i substancji drażniących. Opakowanie w formie  worka .   Pojemność 0,7</t>
    </r>
    <r>
      <rPr>
        <sz val="8"/>
        <color indexed="53"/>
        <rFont val="Arial"/>
        <family val="2"/>
      </rPr>
      <t xml:space="preserve"> </t>
    </r>
    <r>
      <rPr>
        <sz val="8"/>
        <rFont val="Arial"/>
        <family val="2"/>
      </rPr>
      <t xml:space="preserve">              </t>
    </r>
    <r>
      <rPr>
        <sz val="8"/>
        <color indexed="8"/>
        <rFont val="Arial"/>
        <family val="2"/>
      </rPr>
      <t xml:space="preserve">Kompatybilny z pozycją 1.     </t>
    </r>
    <r>
      <rPr>
        <sz val="8"/>
        <rFont val="Arial"/>
        <family val="2"/>
      </rPr>
      <t xml:space="preserve">               Kosmetyk.</t>
    </r>
  </si>
  <si>
    <t>Emulsja do pielęgnacji rąk. Szybko wchłaniająca się i łatwa do rozprowadzenia. Przebadana dermatologicznie. Opakowanie                           z pompką do dozowania. Pojemność 500 ml. Kosmetyk.</t>
  </si>
  <si>
    <t xml:space="preserve">           Razem pakiet nr 5 poz. 1-2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</si>
</sst>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53"/>
      <name val="Arial"/>
      <family val="2"/>
    </font>
    <font>
      <sz val="9"/>
      <color indexed="8"/>
      <name val="Arial"/>
      <family val="2"/>
    </font>
    <font>
      <sz val="9"/>
      <color indexed="25"/>
      <name val="Arial"/>
      <family val="2"/>
    </font>
    <font>
      <sz val="9"/>
      <color indexed="16"/>
      <name val="Arial"/>
      <family val="2"/>
    </font>
    <font>
      <sz val="9"/>
      <color indexed="12"/>
      <name val="Arial"/>
      <family val="2"/>
    </font>
    <font>
      <sz val="10"/>
      <color indexed="16"/>
      <name val="Arial"/>
      <family val="2"/>
    </font>
    <font>
      <sz val="9"/>
      <color indexed="10"/>
      <name val="Arial"/>
      <family val="2"/>
    </font>
    <font>
      <sz val="10"/>
      <color indexed="25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3" fontId="9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" fontId="9" fillId="34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90"/>
    </xf>
    <xf numFmtId="3" fontId="9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8" fillId="34" borderId="12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4" fontId="9" fillId="0" borderId="11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workbookViewId="0" topLeftCell="A13">
      <selection activeCell="N7" sqref="N7"/>
    </sheetView>
  </sheetViews>
  <sheetFormatPr defaultColWidth="11.57421875" defaultRowHeight="12.75"/>
  <cols>
    <col min="1" max="1" width="4.140625" style="0" customWidth="1"/>
    <col min="2" max="2" width="29.57421875" style="81" customWidth="1"/>
    <col min="3" max="4" width="11.57421875" style="0" customWidth="1"/>
    <col min="5" max="5" width="12.7109375" style="0" customWidth="1"/>
    <col min="6" max="6" width="11.57421875" style="0" customWidth="1"/>
    <col min="7" max="7" width="13.00390625" style="0" customWidth="1"/>
    <col min="8" max="8" width="7.7109375" style="0" customWidth="1"/>
    <col min="9" max="9" width="11.57421875" style="0" customWidth="1"/>
    <col min="10" max="10" width="13.00390625" style="0" customWidth="1"/>
  </cols>
  <sheetData>
    <row r="2" spans="1:9" ht="12.75">
      <c r="A2" s="1"/>
      <c r="C2" s="1"/>
      <c r="D2" s="2"/>
      <c r="E2" s="3"/>
      <c r="F2" s="3"/>
      <c r="G2" s="3"/>
      <c r="H2" s="4" t="s">
        <v>61</v>
      </c>
      <c r="I2" s="1"/>
    </row>
    <row r="3" spans="1:9" ht="15">
      <c r="A3" s="1"/>
      <c r="B3" s="82" t="s">
        <v>0</v>
      </c>
      <c r="C3" s="1"/>
      <c r="D3" s="2"/>
      <c r="E3" s="3"/>
      <c r="F3" s="3"/>
      <c r="G3" s="3"/>
      <c r="H3" s="1"/>
      <c r="I3" s="1"/>
    </row>
    <row r="4" spans="1:9" ht="15.75">
      <c r="A4" s="1"/>
      <c r="B4" s="88" t="s">
        <v>1</v>
      </c>
      <c r="C4" s="88"/>
      <c r="D4" s="88"/>
      <c r="E4" s="88"/>
      <c r="F4" s="88"/>
      <c r="G4" s="88"/>
      <c r="H4" s="1"/>
      <c r="I4" s="1"/>
    </row>
    <row r="5" spans="1:9" ht="15.75">
      <c r="A5" s="1"/>
      <c r="B5" s="83"/>
      <c r="C5" s="6"/>
      <c r="D5" s="6"/>
      <c r="E5" s="6"/>
      <c r="F5" s="6"/>
      <c r="G5" s="6"/>
      <c r="H5" s="1"/>
      <c r="I5" s="1"/>
    </row>
    <row r="6" spans="1:9" ht="28.5" customHeight="1">
      <c r="A6" s="1"/>
      <c r="B6" s="89" t="s">
        <v>2</v>
      </c>
      <c r="C6" s="89"/>
      <c r="D6" s="89"/>
      <c r="E6" s="89"/>
      <c r="F6" s="89"/>
      <c r="G6" s="89"/>
      <c r="H6" s="89"/>
      <c r="I6" s="89"/>
    </row>
    <row r="7" spans="1:9" ht="12.75">
      <c r="A7" s="1"/>
      <c r="C7" s="1"/>
      <c r="D7" s="2"/>
      <c r="E7" s="3"/>
      <c r="F7" s="3"/>
      <c r="G7" s="3"/>
      <c r="H7" s="1"/>
      <c r="I7" s="1"/>
    </row>
    <row r="8" spans="1:11" ht="108">
      <c r="A8" s="70" t="s">
        <v>3</v>
      </c>
      <c r="B8" s="84" t="s">
        <v>4</v>
      </c>
      <c r="C8" s="71" t="s">
        <v>5</v>
      </c>
      <c r="D8" s="72" t="s">
        <v>6</v>
      </c>
      <c r="E8" s="73" t="s">
        <v>7</v>
      </c>
      <c r="F8" s="74" t="s">
        <v>8</v>
      </c>
      <c r="G8" s="73" t="s">
        <v>9</v>
      </c>
      <c r="H8" s="71" t="s">
        <v>10</v>
      </c>
      <c r="I8" s="75" t="s">
        <v>11</v>
      </c>
      <c r="J8" s="65" t="s">
        <v>66</v>
      </c>
      <c r="K8" s="56"/>
    </row>
    <row r="9" spans="1:10" ht="12.75">
      <c r="A9" s="48">
        <v>1</v>
      </c>
      <c r="B9" s="85">
        <v>2</v>
      </c>
      <c r="C9" s="76">
        <v>3</v>
      </c>
      <c r="D9" s="77">
        <v>4</v>
      </c>
      <c r="E9" s="76">
        <v>5</v>
      </c>
      <c r="F9" s="77">
        <v>6</v>
      </c>
      <c r="G9" s="76">
        <v>7</v>
      </c>
      <c r="H9" s="77">
        <v>8</v>
      </c>
      <c r="I9" s="77">
        <v>9</v>
      </c>
      <c r="J9" s="58">
        <v>10</v>
      </c>
    </row>
    <row r="10" spans="1:10" ht="208.5" customHeight="1">
      <c r="A10" s="48" t="s">
        <v>67</v>
      </c>
      <c r="B10" s="60" t="s">
        <v>75</v>
      </c>
      <c r="C10" s="42" t="s">
        <v>12</v>
      </c>
      <c r="D10" s="43">
        <v>1200</v>
      </c>
      <c r="E10" s="44"/>
      <c r="F10" s="44">
        <f>D10*E10</f>
        <v>0</v>
      </c>
      <c r="G10" s="44">
        <f>E10*(1+H10)</f>
        <v>0</v>
      </c>
      <c r="H10" s="45"/>
      <c r="I10" s="44">
        <f>G10*D10</f>
        <v>0</v>
      </c>
      <c r="J10" s="59"/>
    </row>
    <row r="11" spans="1:10" ht="96.75" customHeight="1">
      <c r="A11" s="48" t="s">
        <v>68</v>
      </c>
      <c r="B11" s="86" t="s">
        <v>76</v>
      </c>
      <c r="C11" s="42" t="s">
        <v>13</v>
      </c>
      <c r="D11" s="43">
        <v>1000</v>
      </c>
      <c r="E11" s="44"/>
      <c r="F11" s="44">
        <f>D11*E11</f>
        <v>0</v>
      </c>
      <c r="G11" s="44">
        <f>E11*(1+H11)</f>
        <v>0</v>
      </c>
      <c r="H11" s="45"/>
      <c r="I11" s="44">
        <f>G11*D11</f>
        <v>0</v>
      </c>
      <c r="J11" s="59"/>
    </row>
    <row r="12" spans="1:10" ht="87" customHeight="1">
      <c r="A12" s="48" t="s">
        <v>69</v>
      </c>
      <c r="B12" s="86" t="s">
        <v>77</v>
      </c>
      <c r="C12" s="42" t="s">
        <v>14</v>
      </c>
      <c r="D12" s="43">
        <v>400</v>
      </c>
      <c r="E12" s="44"/>
      <c r="F12" s="44">
        <f>D12*E12</f>
        <v>0</v>
      </c>
      <c r="G12" s="44">
        <f>E12*(1+H12)</f>
        <v>0</v>
      </c>
      <c r="H12" s="45"/>
      <c r="I12" s="44">
        <f>G12*D12</f>
        <v>0</v>
      </c>
      <c r="J12" s="59"/>
    </row>
    <row r="13" spans="1:10" ht="79.5" customHeight="1">
      <c r="A13" s="48" t="s">
        <v>70</v>
      </c>
      <c r="B13" s="86" t="s">
        <v>52</v>
      </c>
      <c r="C13" s="42" t="s">
        <v>51</v>
      </c>
      <c r="D13" s="43">
        <v>300</v>
      </c>
      <c r="E13" s="44"/>
      <c r="F13" s="44">
        <f>D13*E13</f>
        <v>0</v>
      </c>
      <c r="G13" s="44">
        <f>E13*(1+H13)</f>
        <v>0</v>
      </c>
      <c r="H13" s="45"/>
      <c r="I13" s="44">
        <f>G13*D13</f>
        <v>0</v>
      </c>
      <c r="J13" s="59"/>
    </row>
    <row r="14" spans="1:10" ht="96.75" customHeight="1">
      <c r="A14" s="48" t="s">
        <v>71</v>
      </c>
      <c r="B14" s="86" t="s">
        <v>53</v>
      </c>
      <c r="C14" s="42" t="s">
        <v>51</v>
      </c>
      <c r="D14" s="43">
        <v>300</v>
      </c>
      <c r="E14" s="44"/>
      <c r="F14" s="44">
        <f>D14*E14</f>
        <v>0</v>
      </c>
      <c r="G14" s="44">
        <f>E14*(1+H14)</f>
        <v>0</v>
      </c>
      <c r="H14" s="45"/>
      <c r="I14" s="44">
        <f>G14*D14</f>
        <v>0</v>
      </c>
      <c r="J14" s="59"/>
    </row>
    <row r="15" spans="1:9" ht="18.75" customHeight="1">
      <c r="A15" s="90" t="s">
        <v>54</v>
      </c>
      <c r="B15" s="91"/>
      <c r="C15" s="91"/>
      <c r="D15" s="91"/>
      <c r="E15" s="92"/>
      <c r="F15" s="78">
        <f>SUM(F10:F14)</f>
        <v>0</v>
      </c>
      <c r="G15" s="78"/>
      <c r="H15" s="79"/>
      <c r="I15" s="80">
        <f>SUM(I10:I14)</f>
        <v>0</v>
      </c>
    </row>
    <row r="16" ht="12.75">
      <c r="I16" t="s">
        <v>15</v>
      </c>
    </row>
    <row r="17" ht="12.75">
      <c r="I17" t="s">
        <v>15</v>
      </c>
    </row>
    <row r="18" spans="1:6" ht="12.75">
      <c r="A18" s="25"/>
      <c r="B18" s="87"/>
      <c r="C18" s="25"/>
      <c r="D18" s="25"/>
      <c r="E18" s="25"/>
      <c r="F18" t="s">
        <v>73</v>
      </c>
    </row>
    <row r="19" ht="12.75">
      <c r="F19" t="s">
        <v>74</v>
      </c>
    </row>
  </sheetData>
  <sheetProtection selectLockedCells="1" selectUnlockedCells="1"/>
  <mergeCells count="3">
    <mergeCell ref="B4:G4"/>
    <mergeCell ref="B6:I6"/>
    <mergeCell ref="A15:E15"/>
  </mergeCells>
  <printOptions/>
  <pageMargins left="0.984251968503937" right="0.984251968503937" top="0.984251968503937" bottom="0.984251968503937" header="0.5118110236220472" footer="0.5118110236220472"/>
  <pageSetup firstPageNumber="1" useFirstPageNumber="1" fitToHeight="0" fitToWidth="1" horizontalDpi="600" verticalDpi="600" orientation="landscape" paperSize="9" r:id="rId1"/>
  <headerFooter alignWithMargins="0">
    <oddHeader>&amp;C&amp;A</oddHeader>
    <oddFooter>&amp;CStrona &amp;P</oddFooter>
  </headerFooter>
  <rowBreaks count="1" manualBreakCount="1">
    <brk id="15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="90" zoomScaleNormal="90" zoomScalePageLayoutView="0" workbookViewId="0" topLeftCell="A14">
      <selection activeCell="A12" sqref="A12:D12"/>
    </sheetView>
  </sheetViews>
  <sheetFormatPr defaultColWidth="11.57421875" defaultRowHeight="12.75"/>
  <cols>
    <col min="1" max="1" width="6.57421875" style="0" customWidth="1"/>
    <col min="2" max="2" width="24.421875" style="0" customWidth="1"/>
    <col min="3" max="8" width="11.57421875" style="0" customWidth="1"/>
    <col min="9" max="9" width="12.28125" style="0" customWidth="1"/>
    <col min="10" max="10" width="12.00390625" style="0" customWidth="1"/>
  </cols>
  <sheetData>
    <row r="2" spans="1:9" ht="12.75">
      <c r="A2" s="1"/>
      <c r="C2" s="1"/>
      <c r="D2" s="2"/>
      <c r="E2" s="3"/>
      <c r="F2" s="3"/>
      <c r="G2" s="3" t="s">
        <v>62</v>
      </c>
      <c r="H2" s="4"/>
      <c r="I2" s="1"/>
    </row>
    <row r="3" spans="1:9" ht="15">
      <c r="A3" s="1"/>
      <c r="B3" s="5" t="s">
        <v>16</v>
      </c>
      <c r="C3" s="1"/>
      <c r="D3" s="2"/>
      <c r="E3" s="3"/>
      <c r="F3" s="3"/>
      <c r="G3" s="3"/>
      <c r="H3" s="1"/>
      <c r="I3" s="1"/>
    </row>
    <row r="4" spans="1:9" ht="15.75">
      <c r="A4" s="1"/>
      <c r="B4" s="88" t="s">
        <v>1</v>
      </c>
      <c r="C4" s="88"/>
      <c r="D4" s="88"/>
      <c r="E4" s="88"/>
      <c r="F4" s="88"/>
      <c r="G4" s="88"/>
      <c r="H4" s="1"/>
      <c r="I4" s="1"/>
    </row>
    <row r="5" spans="1:9" ht="15.75">
      <c r="A5" s="1"/>
      <c r="B5" s="6"/>
      <c r="C5" s="6"/>
      <c r="D5" s="6"/>
      <c r="E5" s="6"/>
      <c r="F5" s="6"/>
      <c r="G5" s="6"/>
      <c r="H5" s="1"/>
      <c r="I5" s="1"/>
    </row>
    <row r="6" spans="1:9" ht="33.75" customHeight="1">
      <c r="A6" s="1"/>
      <c r="B6" s="89" t="s">
        <v>17</v>
      </c>
      <c r="C6" s="89"/>
      <c r="D6" s="89"/>
      <c r="E6" s="89"/>
      <c r="F6" s="89"/>
      <c r="G6" s="89"/>
      <c r="H6" s="89"/>
      <c r="I6" s="89"/>
    </row>
    <row r="7" spans="1:9" ht="12.75">
      <c r="A7" s="1"/>
      <c r="C7" s="1"/>
      <c r="D7" s="2"/>
      <c r="E7" s="3"/>
      <c r="F7" s="3"/>
      <c r="G7" s="3"/>
      <c r="H7" s="1"/>
      <c r="I7" s="1"/>
    </row>
    <row r="8" spans="1:10" ht="108">
      <c r="A8" s="12" t="s">
        <v>3</v>
      </c>
      <c r="B8" s="12" t="s">
        <v>4</v>
      </c>
      <c r="C8" s="61" t="s">
        <v>5</v>
      </c>
      <c r="D8" s="62" t="s">
        <v>6</v>
      </c>
      <c r="E8" s="63" t="s">
        <v>7</v>
      </c>
      <c r="F8" s="64" t="s">
        <v>8</v>
      </c>
      <c r="G8" s="63" t="s">
        <v>9</v>
      </c>
      <c r="H8" s="61" t="s">
        <v>10</v>
      </c>
      <c r="I8" s="61" t="s">
        <v>11</v>
      </c>
      <c r="J8" s="65" t="s">
        <v>66</v>
      </c>
    </row>
    <row r="9" spans="1:10" ht="12.75">
      <c r="A9" s="17">
        <v>1</v>
      </c>
      <c r="B9" s="49">
        <v>2</v>
      </c>
      <c r="C9" s="18">
        <v>3</v>
      </c>
      <c r="D9" s="17">
        <v>4</v>
      </c>
      <c r="E9" s="18">
        <v>5</v>
      </c>
      <c r="F9" s="17">
        <v>6</v>
      </c>
      <c r="G9" s="18">
        <v>7</v>
      </c>
      <c r="H9" s="17">
        <v>8</v>
      </c>
      <c r="I9" s="48">
        <v>9</v>
      </c>
      <c r="J9" s="58">
        <v>10</v>
      </c>
    </row>
    <row r="10" spans="1:10" ht="195" customHeight="1">
      <c r="A10" s="48" t="s">
        <v>67</v>
      </c>
      <c r="B10" s="51" t="s">
        <v>65</v>
      </c>
      <c r="C10" s="19" t="s">
        <v>18</v>
      </c>
      <c r="D10" s="26">
        <v>500</v>
      </c>
      <c r="E10" s="27"/>
      <c r="F10" s="21">
        <f>D10*E10</f>
        <v>0</v>
      </c>
      <c r="G10" s="21">
        <f>E10*(1+H10)</f>
        <v>0</v>
      </c>
      <c r="H10" s="22"/>
      <c r="I10" s="57">
        <f>G10*D10</f>
        <v>0</v>
      </c>
      <c r="J10" s="59"/>
    </row>
    <row r="11" spans="1:10" ht="223.5" customHeight="1">
      <c r="A11" s="48" t="s">
        <v>68</v>
      </c>
      <c r="B11" s="50" t="s">
        <v>58</v>
      </c>
      <c r="C11" s="19" t="s">
        <v>19</v>
      </c>
      <c r="D11" s="26">
        <v>400</v>
      </c>
      <c r="E11" s="27"/>
      <c r="F11" s="21">
        <f>D11*E11</f>
        <v>0</v>
      </c>
      <c r="G11" s="21">
        <f>E11*(1+H11)</f>
        <v>0</v>
      </c>
      <c r="H11" s="22"/>
      <c r="I11" s="57">
        <f>G11*D11</f>
        <v>0</v>
      </c>
      <c r="J11" s="59"/>
    </row>
    <row r="12" spans="1:9" ht="21" customHeight="1">
      <c r="A12" s="93" t="s">
        <v>55</v>
      </c>
      <c r="B12" s="94"/>
      <c r="C12" s="94"/>
      <c r="D12" s="95"/>
      <c r="E12" s="21"/>
      <c r="F12" s="21">
        <f>SUM(F10:F11)</f>
        <v>0</v>
      </c>
      <c r="G12" s="21"/>
      <c r="H12" s="23"/>
      <c r="I12" s="24">
        <f>SUM(I10:I11)</f>
        <v>0</v>
      </c>
    </row>
    <row r="13" ht="12.75">
      <c r="I13" t="s">
        <v>15</v>
      </c>
    </row>
    <row r="14" ht="12.75">
      <c r="I14" t="s">
        <v>15</v>
      </c>
    </row>
    <row r="16" ht="12.75">
      <c r="F16" t="s">
        <v>73</v>
      </c>
    </row>
    <row r="17" ht="12.75">
      <c r="F17" t="s">
        <v>74</v>
      </c>
    </row>
  </sheetData>
  <sheetProtection selectLockedCells="1" selectUnlockedCells="1"/>
  <mergeCells count="3">
    <mergeCell ref="B4:G4"/>
    <mergeCell ref="A12:D12"/>
    <mergeCell ref="B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2">
      <selection activeCell="A13" sqref="A13:D13"/>
    </sheetView>
  </sheetViews>
  <sheetFormatPr defaultColWidth="11.57421875" defaultRowHeight="12.75"/>
  <cols>
    <col min="1" max="1" width="6.140625" style="0" customWidth="1"/>
    <col min="2" max="2" width="30.28125" style="0" customWidth="1"/>
    <col min="3" max="3" width="14.00390625" style="0" customWidth="1"/>
    <col min="4" max="6" width="11.57421875" style="0" customWidth="1"/>
    <col min="7" max="7" width="14.421875" style="0" customWidth="1"/>
  </cols>
  <sheetData>
    <row r="2" ht="12.75">
      <c r="G2" t="s">
        <v>63</v>
      </c>
    </row>
    <row r="3" spans="1:9" ht="12.75">
      <c r="A3" s="1"/>
      <c r="C3" s="1"/>
      <c r="D3" s="2"/>
      <c r="E3" s="3"/>
      <c r="F3" s="3"/>
      <c r="G3" s="3"/>
      <c r="H3" s="4"/>
      <c r="I3" s="1"/>
    </row>
    <row r="4" spans="1:9" ht="15">
      <c r="A4" s="1"/>
      <c r="B4" s="5" t="s">
        <v>20</v>
      </c>
      <c r="C4" s="1"/>
      <c r="D4" s="2"/>
      <c r="E4" s="3"/>
      <c r="F4" s="3"/>
      <c r="G4" s="3"/>
      <c r="H4" s="1"/>
      <c r="I4" s="1"/>
    </row>
    <row r="5" spans="1:9" ht="15.75">
      <c r="A5" s="1"/>
      <c r="B5" s="88" t="s">
        <v>1</v>
      </c>
      <c r="C5" s="88"/>
      <c r="D5" s="88"/>
      <c r="E5" s="88"/>
      <c r="F5" s="88"/>
      <c r="G5" s="88"/>
      <c r="H5" s="1"/>
      <c r="I5" s="1"/>
    </row>
    <row r="6" spans="1:9" ht="15.75">
      <c r="A6" s="1"/>
      <c r="B6" s="6"/>
      <c r="C6" s="6"/>
      <c r="D6" s="6"/>
      <c r="E6" s="6"/>
      <c r="F6" s="6"/>
      <c r="G6" s="6"/>
      <c r="H6" s="1"/>
      <c r="I6" s="1"/>
    </row>
    <row r="7" spans="1:9" ht="15">
      <c r="A7" s="1"/>
      <c r="B7" s="7" t="s">
        <v>21</v>
      </c>
      <c r="C7" s="8"/>
      <c r="D7" s="9"/>
      <c r="E7" s="10"/>
      <c r="F7" s="10"/>
      <c r="G7" s="10"/>
      <c r="H7" s="8"/>
      <c r="I7" s="8"/>
    </row>
    <row r="8" spans="1:9" ht="12.75">
      <c r="A8" s="1"/>
      <c r="C8" s="1"/>
      <c r="D8" s="2"/>
      <c r="E8" s="3"/>
      <c r="F8" s="3"/>
      <c r="G8" s="3"/>
      <c r="H8" s="1"/>
      <c r="I8" s="1"/>
    </row>
    <row r="9" spans="1:10" ht="108">
      <c r="A9" s="11" t="s">
        <v>3</v>
      </c>
      <c r="B9" s="11" t="s">
        <v>4</v>
      </c>
      <c r="C9" s="13" t="s">
        <v>5</v>
      </c>
      <c r="D9" s="14" t="s">
        <v>6</v>
      </c>
      <c r="E9" s="15" t="s">
        <v>7</v>
      </c>
      <c r="F9" s="16" t="s">
        <v>8</v>
      </c>
      <c r="G9" s="15" t="s">
        <v>9</v>
      </c>
      <c r="H9" s="13" t="s">
        <v>10</v>
      </c>
      <c r="I9" s="13" t="s">
        <v>11</v>
      </c>
      <c r="J9" s="65" t="s">
        <v>66</v>
      </c>
    </row>
    <row r="10" spans="1:10" ht="12.75">
      <c r="A10" s="17">
        <v>1</v>
      </c>
      <c r="B10" s="18">
        <v>2</v>
      </c>
      <c r="C10" s="18">
        <v>3</v>
      </c>
      <c r="D10" s="17">
        <v>4</v>
      </c>
      <c r="E10" s="18">
        <v>5</v>
      </c>
      <c r="F10" s="17">
        <v>6</v>
      </c>
      <c r="G10" s="18">
        <v>7</v>
      </c>
      <c r="H10" s="17">
        <v>8</v>
      </c>
      <c r="I10" s="66">
        <v>9</v>
      </c>
      <c r="J10" s="58">
        <v>10</v>
      </c>
    </row>
    <row r="11" spans="1:10" ht="185.25" customHeight="1">
      <c r="A11" s="28" t="s">
        <v>67</v>
      </c>
      <c r="B11" s="29" t="s">
        <v>22</v>
      </c>
      <c r="C11" s="30" t="s">
        <v>23</v>
      </c>
      <c r="D11" s="20">
        <v>800</v>
      </c>
      <c r="E11" s="27"/>
      <c r="F11" s="27">
        <f>D11*E11</f>
        <v>0</v>
      </c>
      <c r="G11" s="27">
        <f>E11*(1+H11)</f>
        <v>0</v>
      </c>
      <c r="H11" s="31"/>
      <c r="I11" s="67">
        <f>G11*D11</f>
        <v>0</v>
      </c>
      <c r="J11" s="59"/>
    </row>
    <row r="12" spans="1:10" ht="186.75" customHeight="1">
      <c r="A12" s="28" t="s">
        <v>68</v>
      </c>
      <c r="B12" s="29" t="s">
        <v>24</v>
      </c>
      <c r="C12" s="30" t="s">
        <v>25</v>
      </c>
      <c r="D12" s="32">
        <v>200</v>
      </c>
      <c r="E12" s="27"/>
      <c r="F12" s="27">
        <f>D12*E12</f>
        <v>0</v>
      </c>
      <c r="G12" s="27">
        <f>E12*(1+H12)</f>
        <v>0</v>
      </c>
      <c r="H12" s="31"/>
      <c r="I12" s="67">
        <f>G12*D12</f>
        <v>0</v>
      </c>
      <c r="J12" s="59"/>
    </row>
    <row r="13" spans="1:9" ht="12.75">
      <c r="A13" s="93" t="s">
        <v>56</v>
      </c>
      <c r="B13" s="94"/>
      <c r="C13" s="94"/>
      <c r="D13" s="95"/>
      <c r="E13" s="27"/>
      <c r="F13" s="27">
        <f>SUM(F11:F12)</f>
        <v>0</v>
      </c>
      <c r="G13" s="27"/>
      <c r="H13" s="28"/>
      <c r="I13" s="27">
        <f>SUM(I11:I12)</f>
        <v>0</v>
      </c>
    </row>
    <row r="17" ht="12.75">
      <c r="F17" t="s">
        <v>73</v>
      </c>
    </row>
    <row r="18" ht="12.75">
      <c r="F18" t="s">
        <v>74</v>
      </c>
    </row>
  </sheetData>
  <sheetProtection selectLockedCells="1" selectUnlockedCells="1"/>
  <mergeCells count="2">
    <mergeCell ref="B5:G5"/>
    <mergeCell ref="A13:D13"/>
  </mergeCells>
  <printOptions/>
  <pageMargins left="0.3937007874015748" right="0.3937007874015748" top="0.6299212598425197" bottom="0.6299212598425197" header="0.3937007874015748" footer="0.3937007874015748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2">
      <selection activeCell="C17" sqref="C17"/>
    </sheetView>
  </sheetViews>
  <sheetFormatPr defaultColWidth="11.57421875" defaultRowHeight="12.75"/>
  <cols>
    <col min="1" max="1" width="6.00390625" style="0" customWidth="1"/>
    <col min="2" max="2" width="29.421875" style="52" customWidth="1"/>
    <col min="3" max="6" width="11.57421875" style="0" customWidth="1"/>
    <col min="7" max="7" width="13.00390625" style="0" customWidth="1"/>
  </cols>
  <sheetData>
    <row r="2" spans="1:9" ht="12.75">
      <c r="A2" s="1"/>
      <c r="C2" s="1"/>
      <c r="D2" s="2"/>
      <c r="E2" s="3"/>
      <c r="F2" s="47"/>
      <c r="G2" s="47" t="s">
        <v>64</v>
      </c>
      <c r="H2" s="4"/>
      <c r="I2" s="1"/>
    </row>
    <row r="3" spans="1:9" ht="15">
      <c r="A3" s="1"/>
      <c r="B3" s="53" t="s">
        <v>26</v>
      </c>
      <c r="C3" s="1"/>
      <c r="D3" s="2"/>
      <c r="E3" s="3"/>
      <c r="F3" s="3"/>
      <c r="G3" s="3"/>
      <c r="H3" s="1"/>
      <c r="I3" s="1"/>
    </row>
    <row r="4" spans="1:9" ht="15.75">
      <c r="A4" s="1"/>
      <c r="B4" s="88" t="s">
        <v>1</v>
      </c>
      <c r="C4" s="88"/>
      <c r="D4" s="88"/>
      <c r="E4" s="88"/>
      <c r="F4" s="88"/>
      <c r="G4" s="88"/>
      <c r="H4" s="1"/>
      <c r="I4" s="1"/>
    </row>
    <row r="5" spans="1:9" ht="15.75">
      <c r="A5" s="1"/>
      <c r="B5" s="54"/>
      <c r="C5" s="6"/>
      <c r="D5" s="6"/>
      <c r="E5" s="6"/>
      <c r="F5" s="6"/>
      <c r="G5" s="6"/>
      <c r="H5" s="1"/>
      <c r="I5" s="1"/>
    </row>
    <row r="6" spans="1:9" ht="15">
      <c r="A6" s="1"/>
      <c r="B6" s="53" t="s">
        <v>27</v>
      </c>
      <c r="C6" s="8"/>
      <c r="D6" s="9"/>
      <c r="E6" s="10"/>
      <c r="F6" s="10"/>
      <c r="G6" s="10"/>
      <c r="H6" s="8"/>
      <c r="I6" s="8"/>
    </row>
    <row r="7" spans="1:9" ht="12.75">
      <c r="A7" s="1"/>
      <c r="C7" s="1"/>
      <c r="D7" s="2"/>
      <c r="E7" s="3"/>
      <c r="F7" s="3"/>
      <c r="G7" s="3"/>
      <c r="H7" s="1"/>
      <c r="I7" s="1"/>
    </row>
    <row r="8" spans="1:10" ht="108">
      <c r="A8" s="11" t="s">
        <v>3</v>
      </c>
      <c r="B8" s="11" t="s">
        <v>4</v>
      </c>
      <c r="C8" s="13" t="s">
        <v>5</v>
      </c>
      <c r="D8" s="14" t="s">
        <v>6</v>
      </c>
      <c r="E8" s="15" t="s">
        <v>7</v>
      </c>
      <c r="F8" s="16" t="s">
        <v>8</v>
      </c>
      <c r="G8" s="15" t="s">
        <v>28</v>
      </c>
      <c r="H8" s="13" t="s">
        <v>10</v>
      </c>
      <c r="I8" s="13" t="s">
        <v>11</v>
      </c>
      <c r="J8" s="65" t="s">
        <v>66</v>
      </c>
    </row>
    <row r="9" spans="1:10" ht="12.75">
      <c r="A9" s="17">
        <v>1</v>
      </c>
      <c r="B9" s="17">
        <v>2</v>
      </c>
      <c r="C9" s="18">
        <v>3</v>
      </c>
      <c r="D9" s="17">
        <v>4</v>
      </c>
      <c r="E9" s="18">
        <v>5</v>
      </c>
      <c r="F9" s="17">
        <v>6</v>
      </c>
      <c r="G9" s="18">
        <v>7</v>
      </c>
      <c r="H9" s="17">
        <v>8</v>
      </c>
      <c r="I9" s="66">
        <v>9</v>
      </c>
      <c r="J9" s="58">
        <v>10</v>
      </c>
    </row>
    <row r="10" spans="1:10" ht="129" customHeight="1">
      <c r="A10" s="17" t="s">
        <v>67</v>
      </c>
      <c r="B10" s="46" t="s">
        <v>29</v>
      </c>
      <c r="C10" s="19" t="s">
        <v>30</v>
      </c>
      <c r="D10" s="34">
        <v>300</v>
      </c>
      <c r="E10" s="21"/>
      <c r="F10" s="21">
        <f>D10*E10</f>
        <v>0</v>
      </c>
      <c r="G10" s="21">
        <f>E10*(1+H10)</f>
        <v>0</v>
      </c>
      <c r="H10" s="22"/>
      <c r="I10" s="57">
        <f>G10*D10</f>
        <v>0</v>
      </c>
      <c r="J10" s="59"/>
    </row>
    <row r="11" spans="1:10" ht="144.75" customHeight="1">
      <c r="A11" s="17" t="s">
        <v>68</v>
      </c>
      <c r="B11" s="46" t="s">
        <v>31</v>
      </c>
      <c r="C11" s="17" t="s">
        <v>32</v>
      </c>
      <c r="D11" s="35">
        <v>250</v>
      </c>
      <c r="E11" s="21"/>
      <c r="F11" s="21">
        <f>D11*E11</f>
        <v>0</v>
      </c>
      <c r="G11" s="21">
        <f>E11*(1+H11)</f>
        <v>0</v>
      </c>
      <c r="H11" s="22"/>
      <c r="I11" s="57">
        <f>G11*D11</f>
        <v>0</v>
      </c>
      <c r="J11" s="59"/>
    </row>
    <row r="12" spans="1:10" ht="183" customHeight="1">
      <c r="A12" s="17" t="s">
        <v>69</v>
      </c>
      <c r="B12" s="55" t="s">
        <v>33</v>
      </c>
      <c r="C12" s="19" t="s">
        <v>34</v>
      </c>
      <c r="D12" s="35">
        <v>300</v>
      </c>
      <c r="E12" s="21"/>
      <c r="F12" s="21">
        <f>D12*E12</f>
        <v>0</v>
      </c>
      <c r="G12" s="21">
        <f>E12*(1+H12)</f>
        <v>0</v>
      </c>
      <c r="H12" s="22"/>
      <c r="I12" s="57">
        <f>G12*D12</f>
        <v>0</v>
      </c>
      <c r="J12" s="59"/>
    </row>
    <row r="13" spans="1:9" ht="12.75">
      <c r="A13" s="96" t="s">
        <v>50</v>
      </c>
      <c r="B13" s="97"/>
      <c r="C13" s="97"/>
      <c r="D13" s="98"/>
      <c r="E13" s="21"/>
      <c r="F13" s="21">
        <f>SUM(F10:F12)</f>
        <v>0</v>
      </c>
      <c r="G13" s="21"/>
      <c r="H13" s="17"/>
      <c r="I13" s="21">
        <f>SUM(I10:I12)</f>
        <v>0</v>
      </c>
    </row>
    <row r="17" ht="12.75">
      <c r="F17" t="s">
        <v>73</v>
      </c>
    </row>
    <row r="18" ht="12.75">
      <c r="F18" t="s">
        <v>74</v>
      </c>
    </row>
  </sheetData>
  <sheetProtection selectLockedCells="1" selectUnlockedCells="1"/>
  <mergeCells count="2">
    <mergeCell ref="B4:G4"/>
    <mergeCell ref="A13:D13"/>
  </mergeCells>
  <printOptions/>
  <pageMargins left="0.3937007874015748" right="0.3937007874015748" top="0.6299212598425197" bottom="0.6299212598425197" header="0.3937007874015748" footer="0.3937007874015748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0" zoomScaleNormal="80" zoomScalePageLayoutView="0" workbookViewId="0" topLeftCell="A11">
      <selection activeCell="A11" sqref="A11:D11"/>
    </sheetView>
  </sheetViews>
  <sheetFormatPr defaultColWidth="11.57421875" defaultRowHeight="12.75"/>
  <cols>
    <col min="1" max="1" width="7.8515625" style="0" customWidth="1"/>
    <col min="2" max="2" width="31.140625" style="0" customWidth="1"/>
  </cols>
  <sheetData>
    <row r="1" spans="1:9" ht="12.75">
      <c r="A1" s="1"/>
      <c r="C1" s="1"/>
      <c r="D1" s="2"/>
      <c r="E1" s="3"/>
      <c r="F1" s="3"/>
      <c r="G1" s="3"/>
      <c r="H1" s="4" t="s">
        <v>59</v>
      </c>
      <c r="I1" s="1"/>
    </row>
    <row r="2" spans="1:9" ht="15">
      <c r="A2" s="1"/>
      <c r="B2" s="5" t="s">
        <v>35</v>
      </c>
      <c r="C2" s="1"/>
      <c r="D2" s="2"/>
      <c r="E2" s="3"/>
      <c r="F2" s="3"/>
      <c r="G2" s="3"/>
      <c r="H2" s="1"/>
      <c r="I2" s="1"/>
    </row>
    <row r="3" spans="1:9" ht="15.75">
      <c r="A3" s="1"/>
      <c r="B3" s="88" t="s">
        <v>1</v>
      </c>
      <c r="C3" s="88"/>
      <c r="D3" s="88"/>
      <c r="E3" s="88"/>
      <c r="F3" s="88"/>
      <c r="G3" s="88"/>
      <c r="H3" s="1"/>
      <c r="I3" s="1"/>
    </row>
    <row r="4" spans="1:9" ht="15.75">
      <c r="A4" s="1"/>
      <c r="B4" s="6"/>
      <c r="C4" s="6"/>
      <c r="D4" s="6"/>
      <c r="E4" s="6"/>
      <c r="F4" s="6"/>
      <c r="G4" s="6"/>
      <c r="H4" s="1"/>
      <c r="I4" s="1"/>
    </row>
    <row r="5" spans="1:9" ht="15">
      <c r="A5" s="1"/>
      <c r="B5" s="7" t="s">
        <v>36</v>
      </c>
      <c r="C5" s="8"/>
      <c r="D5" s="9"/>
      <c r="E5" s="10"/>
      <c r="F5" s="10"/>
      <c r="G5" s="10"/>
      <c r="H5" s="8"/>
      <c r="I5" s="8"/>
    </row>
    <row r="6" spans="1:9" ht="12.75">
      <c r="A6" s="1"/>
      <c r="C6" s="1"/>
      <c r="D6" s="2"/>
      <c r="E6" s="3"/>
      <c r="F6" s="3"/>
      <c r="G6" s="3"/>
      <c r="H6" s="1"/>
      <c r="I6" s="1"/>
    </row>
    <row r="7" spans="1:10" ht="108">
      <c r="A7" s="11" t="s">
        <v>3</v>
      </c>
      <c r="B7" s="11" t="s">
        <v>4</v>
      </c>
      <c r="C7" s="13" t="s">
        <v>5</v>
      </c>
      <c r="D7" s="14" t="s">
        <v>6</v>
      </c>
      <c r="E7" s="15" t="s">
        <v>7</v>
      </c>
      <c r="F7" s="16" t="s">
        <v>8</v>
      </c>
      <c r="G7" s="15" t="s">
        <v>9</v>
      </c>
      <c r="H7" s="13" t="s">
        <v>10</v>
      </c>
      <c r="I7" s="13" t="s">
        <v>11</v>
      </c>
      <c r="J7" s="65" t="s">
        <v>66</v>
      </c>
    </row>
    <row r="8" spans="1:10" ht="12.75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66">
        <v>9</v>
      </c>
      <c r="J8" s="68">
        <v>10</v>
      </c>
    </row>
    <row r="9" spans="1:10" ht="249" customHeight="1">
      <c r="A9" s="17" t="s">
        <v>67</v>
      </c>
      <c r="B9" s="36" t="s">
        <v>37</v>
      </c>
      <c r="C9" s="28" t="s">
        <v>38</v>
      </c>
      <c r="D9" s="20">
        <v>1700</v>
      </c>
      <c r="E9" s="27"/>
      <c r="F9" s="27">
        <f>D9*E9</f>
        <v>0</v>
      </c>
      <c r="G9" s="27">
        <f>E9*(1+H9)</f>
        <v>0</v>
      </c>
      <c r="H9" s="31"/>
      <c r="I9" s="67">
        <f>G9*D9</f>
        <v>0</v>
      </c>
      <c r="J9" s="59"/>
    </row>
    <row r="10" spans="1:10" ht="132.75" customHeight="1">
      <c r="A10" s="17" t="s">
        <v>68</v>
      </c>
      <c r="B10" s="46" t="s">
        <v>39</v>
      </c>
      <c r="C10" s="37" t="s">
        <v>40</v>
      </c>
      <c r="D10" s="20">
        <v>550</v>
      </c>
      <c r="E10" s="21"/>
      <c r="F10" s="21">
        <f>D10*E10</f>
        <v>0</v>
      </c>
      <c r="G10" s="21">
        <f>E10*(1+H10)</f>
        <v>0</v>
      </c>
      <c r="H10" s="22"/>
      <c r="I10" s="57">
        <f>G10*D10</f>
        <v>0</v>
      </c>
      <c r="J10" s="59"/>
    </row>
    <row r="11" spans="1:9" ht="12.75">
      <c r="A11" s="96" t="s">
        <v>78</v>
      </c>
      <c r="B11" s="97"/>
      <c r="C11" s="97"/>
      <c r="D11" s="98"/>
      <c r="E11" s="21"/>
      <c r="F11" s="21">
        <f>SUM(F9:F10)</f>
        <v>0</v>
      </c>
      <c r="G11" s="21"/>
      <c r="H11" s="17"/>
      <c r="I11" s="21">
        <f>SUM(I9:I10)</f>
        <v>0</v>
      </c>
    </row>
    <row r="15" ht="12.75">
      <c r="F15" t="s">
        <v>73</v>
      </c>
    </row>
    <row r="16" ht="12.75">
      <c r="F16" t="s">
        <v>74</v>
      </c>
    </row>
  </sheetData>
  <sheetProtection selectLockedCells="1" selectUnlockedCells="1"/>
  <mergeCells count="2">
    <mergeCell ref="B3:G3"/>
    <mergeCell ref="A11:D11"/>
  </mergeCells>
  <printOptions/>
  <pageMargins left="0.3937007874015748" right="0.3937007874015748" top="0.6299212598425197" bottom="0.6299212598425197" header="0.3937007874015748" footer="0.3937007874015748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3">
      <selection activeCell="C18" sqref="C18"/>
    </sheetView>
  </sheetViews>
  <sheetFormatPr defaultColWidth="11.57421875" defaultRowHeight="12.75"/>
  <cols>
    <col min="1" max="1" width="6.00390625" style="0" customWidth="1"/>
    <col min="2" max="2" width="36.7109375" style="0" customWidth="1"/>
    <col min="3" max="4" width="9.8515625" style="0" customWidth="1"/>
    <col min="5" max="6" width="11.57421875" style="0" customWidth="1"/>
    <col min="7" max="7" width="13.00390625" style="0" customWidth="1"/>
    <col min="8" max="8" width="10.140625" style="0" customWidth="1"/>
  </cols>
  <sheetData>
    <row r="2" spans="1:9" ht="12.75">
      <c r="A2" s="1"/>
      <c r="C2" s="1"/>
      <c r="D2" s="2"/>
      <c r="E2" s="3"/>
      <c r="F2" s="3"/>
      <c r="G2" s="3"/>
      <c r="H2" s="4" t="s">
        <v>60</v>
      </c>
      <c r="I2" s="1"/>
    </row>
    <row r="3" spans="1:9" ht="12.75">
      <c r="A3" s="1"/>
      <c r="C3" s="1"/>
      <c r="D3" s="2"/>
      <c r="E3" s="3"/>
      <c r="F3" s="3"/>
      <c r="G3" s="3"/>
      <c r="H3" s="1"/>
      <c r="I3" s="1"/>
    </row>
    <row r="4" spans="1:9" ht="15">
      <c r="A4" s="1"/>
      <c r="B4" s="5" t="s">
        <v>41</v>
      </c>
      <c r="C4" s="1"/>
      <c r="D4" s="2"/>
      <c r="E4" s="3"/>
      <c r="F4" s="3"/>
      <c r="G4" s="3"/>
      <c r="H4" s="1"/>
      <c r="I4" s="1"/>
    </row>
    <row r="5" spans="1:9" ht="15.75">
      <c r="A5" s="1"/>
      <c r="C5" s="41" t="s">
        <v>1</v>
      </c>
      <c r="D5" s="41"/>
      <c r="E5" s="41"/>
      <c r="F5" s="41"/>
      <c r="G5" s="41"/>
      <c r="H5" s="1"/>
      <c r="I5" s="1"/>
    </row>
    <row r="6" spans="1:9" ht="15.75">
      <c r="A6" s="1"/>
      <c r="B6" s="6"/>
      <c r="C6" s="6"/>
      <c r="D6" s="6"/>
      <c r="E6" s="6"/>
      <c r="F6" s="6"/>
      <c r="G6" s="6"/>
      <c r="H6" s="1"/>
      <c r="I6" s="1"/>
    </row>
    <row r="7" spans="1:9" ht="15">
      <c r="A7" s="1"/>
      <c r="B7" s="7" t="s">
        <v>42</v>
      </c>
      <c r="C7" s="8"/>
      <c r="D7" s="9"/>
      <c r="E7" s="10"/>
      <c r="F7" s="10"/>
      <c r="G7" s="10"/>
      <c r="H7" s="8"/>
      <c r="I7" s="8"/>
    </row>
    <row r="8" spans="1:9" ht="12.75">
      <c r="A8" s="1"/>
      <c r="C8" s="1"/>
      <c r="D8" s="2"/>
      <c r="E8" s="3"/>
      <c r="F8" s="38"/>
      <c r="G8" s="38"/>
      <c r="H8" s="1"/>
      <c r="I8" s="39"/>
    </row>
    <row r="9" spans="1:10" ht="108">
      <c r="A9" s="69" t="s">
        <v>3</v>
      </c>
      <c r="B9" s="11" t="s">
        <v>4</v>
      </c>
      <c r="C9" s="13" t="s">
        <v>5</v>
      </c>
      <c r="D9" s="14" t="s">
        <v>6</v>
      </c>
      <c r="E9" s="15" t="s">
        <v>7</v>
      </c>
      <c r="F9" s="16" t="s">
        <v>43</v>
      </c>
      <c r="G9" s="15" t="s">
        <v>44</v>
      </c>
      <c r="H9" s="13" t="s">
        <v>10</v>
      </c>
      <c r="I9" s="13" t="s">
        <v>45</v>
      </c>
      <c r="J9" s="65" t="s">
        <v>66</v>
      </c>
    </row>
    <row r="10" spans="1:10" ht="12.75">
      <c r="A10" s="17">
        <v>1</v>
      </c>
      <c r="B10" s="18">
        <v>2</v>
      </c>
      <c r="C10" s="18">
        <v>3</v>
      </c>
      <c r="D10" s="17">
        <v>4</v>
      </c>
      <c r="E10" s="18">
        <v>5</v>
      </c>
      <c r="F10" s="17">
        <v>6</v>
      </c>
      <c r="G10" s="18">
        <v>7</v>
      </c>
      <c r="H10" s="17">
        <v>8</v>
      </c>
      <c r="I10" s="66">
        <v>9</v>
      </c>
      <c r="J10" s="58">
        <v>10</v>
      </c>
    </row>
    <row r="11" spans="1:10" ht="191.25">
      <c r="A11" s="17" t="s">
        <v>67</v>
      </c>
      <c r="B11" s="40" t="s">
        <v>46</v>
      </c>
      <c r="C11" s="17" t="s">
        <v>47</v>
      </c>
      <c r="D11" s="20">
        <v>5</v>
      </c>
      <c r="E11" s="21"/>
      <c r="F11" s="21">
        <f>D11*E11</f>
        <v>0</v>
      </c>
      <c r="G11" s="21">
        <f>E11*(1+H11)</f>
        <v>0</v>
      </c>
      <c r="H11" s="22"/>
      <c r="I11" s="57">
        <f>G11*D11</f>
        <v>0</v>
      </c>
      <c r="J11" s="59"/>
    </row>
    <row r="12" spans="1:10" ht="147.75" customHeight="1">
      <c r="A12" s="28" t="s">
        <v>68</v>
      </c>
      <c r="B12" s="29" t="s">
        <v>48</v>
      </c>
      <c r="C12" s="37" t="s">
        <v>49</v>
      </c>
      <c r="D12" s="37">
        <v>10</v>
      </c>
      <c r="E12" s="21"/>
      <c r="F12" s="21">
        <f>D12*E12</f>
        <v>0</v>
      </c>
      <c r="G12" s="21">
        <f>E12*(1+H12)</f>
        <v>0</v>
      </c>
      <c r="H12" s="22"/>
      <c r="I12" s="57">
        <f>G12*D12</f>
        <v>0</v>
      </c>
      <c r="J12" s="59"/>
    </row>
    <row r="13" spans="1:10" ht="204" customHeight="1">
      <c r="A13" s="28" t="s">
        <v>69</v>
      </c>
      <c r="B13" s="33" t="s">
        <v>72</v>
      </c>
      <c r="C13" s="37" t="s">
        <v>49</v>
      </c>
      <c r="D13" s="30">
        <v>10</v>
      </c>
      <c r="E13" s="21"/>
      <c r="F13" s="21">
        <f>D13*E13</f>
        <v>0</v>
      </c>
      <c r="G13" s="21">
        <f>E13*(1+H13)</f>
        <v>0</v>
      </c>
      <c r="H13" s="22"/>
      <c r="I13" s="57">
        <f>G13*D13</f>
        <v>0</v>
      </c>
      <c r="J13" s="59"/>
    </row>
    <row r="14" spans="1:9" ht="24" customHeight="1">
      <c r="A14" s="96" t="s">
        <v>57</v>
      </c>
      <c r="B14" s="97"/>
      <c r="C14" s="97"/>
      <c r="D14" s="98"/>
      <c r="E14" s="21"/>
      <c r="F14" s="21">
        <f>SUM(F11:F13)</f>
        <v>0</v>
      </c>
      <c r="G14" s="21"/>
      <c r="H14" s="17"/>
      <c r="I14" s="21">
        <f>SUM(I11:I13)</f>
        <v>0</v>
      </c>
    </row>
    <row r="18" ht="12.75">
      <c r="F18" t="s">
        <v>73</v>
      </c>
    </row>
    <row r="19" ht="12.75">
      <c r="F19" t="s">
        <v>74</v>
      </c>
    </row>
  </sheetData>
  <sheetProtection selectLockedCells="1" selectUnlockedCells="1"/>
  <mergeCells count="1">
    <mergeCell ref="A14:D14"/>
  </mergeCells>
  <printOptions/>
  <pageMargins left="0.3937007874015748" right="0.3937007874015748" top="0.6299212598425197" bottom="0.6299212598425197" header="0.3937007874015748" footer="0.3937007874015748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Ziemska</cp:lastModifiedBy>
  <cp:lastPrinted>2018-12-05T11:07:43Z</cp:lastPrinted>
  <dcterms:modified xsi:type="dcterms:W3CDTF">2018-12-05T11:44:50Z</dcterms:modified>
  <cp:category/>
  <cp:version/>
  <cp:contentType/>
  <cp:contentStatus/>
</cp:coreProperties>
</file>