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5"/>
  </bookViews>
  <sheets>
    <sheet name="pakiet nr 1" sheetId="1" r:id="rId1"/>
    <sheet name="pakiet nr 2" sheetId="2" r:id="rId2"/>
    <sheet name="pakiet nr 3" sheetId="3" r:id="rId3"/>
    <sheet name="pakiet nr 4" sheetId="4" r:id="rId4"/>
    <sheet name="pakiet nr 5 " sheetId="5" r:id="rId5"/>
    <sheet name="pakiet nr 6 " sheetId="6" r:id="rId6"/>
  </sheets>
  <definedNames>
    <definedName name="_xlnm.Print_Area" localSheetId="5">'pakiet nr 6 '!$A$1:$J$26</definedName>
  </definedNames>
  <calcPr fullCalcOnLoad="1"/>
</workbook>
</file>

<file path=xl/sharedStrings.xml><?xml version="1.0" encoding="utf-8"?>
<sst xmlns="http://schemas.openxmlformats.org/spreadsheetml/2006/main" count="267" uniqueCount="143">
  <si>
    <t>Pakiet nr 1</t>
  </si>
  <si>
    <t>Formularz cenowy – opis przedmiotu zamówienia</t>
  </si>
  <si>
    <t>Lp</t>
  </si>
  <si>
    <t>Opis asortymentu</t>
  </si>
  <si>
    <t>Jm</t>
  </si>
  <si>
    <t>Ilość</t>
  </si>
  <si>
    <t>Cena jednostkowa  netto</t>
  </si>
  <si>
    <t>Wartość    netto (4 x 5)</t>
  </si>
  <si>
    <t>Cena    jednostkowa   brutto                  (z VAT)</t>
  </si>
  <si>
    <t>Stawka VAT %</t>
  </si>
  <si>
    <t>Wartość    brutto              (z VAT) (6x8+6)</t>
  </si>
  <si>
    <t>Nazwa artykułu spełniajacego wymagania z kol. 2 (ew. marka, typ, pochodzenie) UWAGI</t>
  </si>
  <si>
    <t>Profesjonalny, uniwersalny preparat do mycia manualnego i maszynowego podłóg. Preparat o bardzo dobrych właściwościach myjących i niskim stężeniu roztworu roboczego 0,25% na bazie niejonowych związków powierzchniowo czynnych o świeżym zapachu. pH 7,00.  Opakowanie: 5l</t>
  </si>
  <si>
    <t>op.</t>
  </si>
  <si>
    <t>Profesjonalny preparat do gruntownego mycia podłóg, przeznaczony do mycia, czyszczenia i usuwania uporczywych zabrudzeń np. po butach lub wózkach oraz do usuwania starych, zniszczonych powłok polimerowych z wodoodpornych powierzchni np.PCV, terakoty itd., odpornych na działanie środków zasadowych, do stosowania ręcznego i maszynowego. Opakowanie 5l.</t>
  </si>
  <si>
    <t>Środek na bazie polimerów do zabezpieczania i nabłyszczania podłóg z linoleum, PCV, lastrico, tarketu, marmuru.  Polecany do powierzchni o intensywnym użytkowaniu jak ciągi komunikacyjne w miejscach publicznych itp.. Tworzy trwałą błyszczącą powłokę  odporną na ścieranie, środki dezynfekujące. Antypoślizgowy. Łatwo się nakłada. Opakowanie 5l.</t>
  </si>
  <si>
    <t>Profesjonalny płyn do mycia łazienek (armatury łazienkowej, płytek, fug, kabin prysznicowych, wszystkich powierzchni ceramicznych, plastikowych i akrylowych). Środek usuwa kamień i osad z mydła i kosmetyków, zacieki wodne, naloty na wannie, umywalce i kabinie prysznicowej. Nie wymaga szorowania. Gotowy do użytku, do rozpylania na zabrudzoną powierzchnię. Opakowanie 500 ml z rozpylaczem.</t>
  </si>
  <si>
    <t>Silnie skoncentrowany kwaśny preparat do doczyszczania gresu oraz fug i odkamieniania. Zawierający w swoim składzie: niejonowe i kationowe środki powierzchniowo czynne, kwas amido sulfonowy, kwas cytrynowy, kwas fosforowy  oraz izopropanol. Dostosowany do mycia ręcznego i maszynowego. Przeznaczony do profesjonalnego stosowania. Opakowanie 5l.</t>
  </si>
  <si>
    <t>Pompka do dozowania płynów kompatybilna z pojemnikami 5 l z pakietu nr 1.</t>
  </si>
  <si>
    <t>szt.</t>
  </si>
  <si>
    <t>Profesjonalny środek (koncentrat) do mycia powierzchni laminowanych (meble), szklanych, metalowych, ceramicznych, PCV, ekoskóry, posiadający trwały świeży zapach. Opakowanie 5 l</t>
  </si>
  <si>
    <t>Odświeżacz powietrza do stosowania w pomieszczeniach sanitarnych. Dezodoruje pozostawiając długo utrzymujący się świeży zapach. Środek posiadający właściwości neutralizujące niepożądane zapachy (np. moczu). Ma działanie antybakteryjne i ograniczające rozwój drobnoustrojów. Możliwość stosowania przy rozcieńczeniu 1:100. Opakowanie 1 l</t>
  </si>
  <si>
    <t>Razem pakiet nr 1 poz. 1-8</t>
  </si>
  <si>
    <t>Pakiet nr 2</t>
  </si>
  <si>
    <t xml:space="preserve">Szczotki zmiotki z szufelką plastikową z gumką, 
szerokość szufelki 20 cm  
</t>
  </si>
  <si>
    <t>kpl.</t>
  </si>
  <si>
    <t>4.</t>
  </si>
  <si>
    <t xml:space="preserve">Szczotka do zamiatania plastikowa  z gwintem , długość  nie mniej niż 26,5 cm, szerokość 5,5 cm, długość włosia 8cm. 
</t>
  </si>
  <si>
    <t xml:space="preserve">Zaciski plastikowe /opaski/  do worków na odpady medyczne  plastikowe, 
w opakowaniu 100 szt.,
</t>
  </si>
  <si>
    <t xml:space="preserve">Rękawice gospodarcze S, M, L,
kolor żółty
</t>
  </si>
  <si>
    <t>par</t>
  </si>
  <si>
    <t>Miotła do zamiatania chodników i ulic wykonana z tworzywa sztucznego o dużej odporności na ścieranie, okrągła, posiadająca drewniany trzon o średnicy 2,5 - 3 cm, długość 150 - 155 cm.</t>
  </si>
  <si>
    <t xml:space="preserve">Płytka do zwalczania owadów/prusaki, mrówki, muchy itp. </t>
  </si>
  <si>
    <t>Pianka do golenia – atomizer</t>
  </si>
  <si>
    <t>Nożyczki fryzjerskie</t>
  </si>
  <si>
    <t>Cążki do obcinania paznokci, wykonane z metalu, chromowane, długość 11-12 cm, posiadające trwałą sprężynę.</t>
  </si>
  <si>
    <t>Obcinacz do paznokci, wykonany z metalu, chromowany, długość 7-8 cm.</t>
  </si>
  <si>
    <t>Grzebień do włosów z rączką dł. 20 - 22 cm, wykonany z tworzywa nadającego się do mycia i dezynfekcji.</t>
  </si>
  <si>
    <t xml:space="preserve">szt </t>
  </si>
  <si>
    <t>Razem pakiet nr 2 poz. 1-19</t>
  </si>
  <si>
    <t>Pakiet nr 3</t>
  </si>
  <si>
    <t>1.</t>
  </si>
  <si>
    <t xml:space="preserve">Papier toaletowy 2-warstwowy – celuloza, duże rolki (wybielenie min. 65 %) szerokość rolki 17cm – 19cm, wysokość rolki 9-10 cm, długość rolki minimum 175 metrów. 
Szerokość gilzy wew. 6 cm.
</t>
  </si>
  <si>
    <t>2.</t>
  </si>
  <si>
    <r>
      <t xml:space="preserve">Ręczniki papierowe do rąk, kolor jasny (biały, ekri) celuloza, niepylący, 2-warstwowy (warstwy nierozdzielające się), z perforacją ułatwiającą odrywanie.
Wysokość rolki 18-19 cm długość 130 metrów, </t>
    </r>
    <r>
      <rPr>
        <b/>
        <sz val="10"/>
        <rFont val="Arial"/>
        <family val="2"/>
      </rPr>
      <t>bez gilzy centralnie dozowane</t>
    </r>
    <r>
      <rPr>
        <sz val="10"/>
        <rFont val="Arial"/>
        <family val="2"/>
      </rPr>
      <t xml:space="preserve">).
</t>
    </r>
  </si>
  <si>
    <t>rol.</t>
  </si>
  <si>
    <t>3.</t>
  </si>
  <si>
    <t>Podajniki na mydło w płynie, pojemność min. 400 ml., mocowane do ściany</t>
  </si>
  <si>
    <t>5.</t>
  </si>
  <si>
    <t xml:space="preserve">Podajniki na papier toaletowy zamykane i otwierane przy pomocy kluczyka, mechanizm zamykania niezatrzaskowy, typu jumbo, pasujące do papieru z poz. 1
</t>
  </si>
  <si>
    <t>6.</t>
  </si>
  <si>
    <t>kosz na śmieci wykonany z plastiku, nadający się do biura, w kolorze szarym, pojemność min. 20 l, wysokość 35-40 cm z pokrywą</t>
  </si>
  <si>
    <t>7.</t>
  </si>
  <si>
    <t xml:space="preserve">Kosz na odpady pedałowy, wytrzymały, odporny na działanie środków dezynfekcyjnych, obudowa i wkład wyjmowany o pojemności 20/25 litrów wykonane z tworzywa sztucznego, łatwy do czyszczenia (gładki - bez rowków i ozdób), wysokość kosza 42 - 45 cm, 
</t>
  </si>
  <si>
    <t>8.</t>
  </si>
  <si>
    <t>Razem pakiet Nr 3  poz. 1 - 8</t>
  </si>
  <si>
    <t>Pakiet nr 5</t>
  </si>
  <si>
    <t>Proszek do zmywarek myjąco-nabłyszczający, op. 1 kg</t>
  </si>
  <si>
    <t>Antybakteryjny żel do mycia i odkamieniania sanitariatów. Skutecznie usuwa kamień i osady z mydła. Wartość pH 2,0, gęstość 1,05 -1,06 g/cm3.Skład: związki powierzchniowo-czynne, kwas fosforowy 8-10%, kwas amidosulfonowy 3-6%, kompozycja zapachowa, barwnik. Opakowanie: butelka typu "kaczka" 750 ml.</t>
  </si>
  <si>
    <t>op.5l</t>
  </si>
  <si>
    <t>op. 1l</t>
  </si>
  <si>
    <t>Preparat do mycia naczyń, sztućców i urządzeń kuchennych, skutecznie usuwający tłuszcz i zabrudzenia białkowe. Nie pozostawiający smug i zacieków. Posiadający cytrynowy zapach. Zawierający betainę chroniącą skórę przed podrażnieniami. Dozowanie: 5ml (1 łyżeczka) na 5l wody. Gęstość: 1,00 – 1,01 g/cm3. PH 7. Opakowanie 1l</t>
  </si>
  <si>
    <t xml:space="preserve">Mydło toaletowe kostka 100 g o świeżym zapachu 
</t>
  </si>
  <si>
    <t xml:space="preserve">Szampon do włosów a 0,5 l  </t>
  </si>
  <si>
    <t>kg</t>
  </si>
  <si>
    <t>Zawieszka toaletowa posiadająca właściwości antybakteryjne, zapobiegająca osadzaniu się kamienia w toalecie, zapewnia długotrwały świeży zapach</t>
  </si>
  <si>
    <t>Preparat w sprayu do pielęgnacji i nabłyszczania mebli, skutecznie pielęgnuje i chroni meble przed codziennym zabrudzeniem. Zawiera wosk oraz substancje pielęgnujące, dzięki którym doskonale usuwają codzienne zabrudzenia, m.in. plamy, ślady palców oraz kurz. Czyszczonym powierzchniom nadaj połysk, nie pozostawiają smug. Zawiera składnik antystatyczny, który pomaga w usuwaniu kurzu oraz zapobiega jego ponownemu osiadaniu.  Pozostawia w pomieszczeniu świeży zapach. Pojemność minimum 300 ml.</t>
  </si>
  <si>
    <t>Odświeżacz powietrza, op. 0,5 l z atomizerem, produkt gotowy, zapach cytrusowy</t>
  </si>
  <si>
    <t>Pasta do mycia rąk BHP ze ścierniwem skutecznie usuwająca tłuszcz, smar, olej i inne zabrudzenia. Zawiera glicerynę                                                        Opakowanie 500 g.</t>
  </si>
  <si>
    <t>Razem pakiet nr 5 poz. 1-16</t>
  </si>
  <si>
    <t>Pakiet nr 6                                                               Formularz cenowy – opis przedmiotu zamówienia</t>
  </si>
  <si>
    <t xml:space="preserve">Cena    jednostkowa   brutto                 </t>
  </si>
  <si>
    <r>
      <t>Worki foliowe białe/mleczne 120 l</t>
    </r>
    <r>
      <rPr>
        <sz val="10"/>
        <rFont val="Arial"/>
        <family val="2"/>
      </rPr>
      <t>, grubość min 35 μ</t>
    </r>
  </si>
  <si>
    <r>
      <t>Worki foliowe czerwone 35 l</t>
    </r>
    <r>
      <rPr>
        <sz val="10"/>
        <rFont val="Arial"/>
        <family val="2"/>
      </rPr>
      <t>, grubość min 25 μ</t>
    </r>
  </si>
  <si>
    <r>
      <t>Worki foliowe czerwone 120 l</t>
    </r>
    <r>
      <rPr>
        <sz val="10"/>
        <rFont val="Arial"/>
        <family val="2"/>
      </rPr>
      <t xml:space="preserve">, grubość min 35 μ  </t>
    </r>
  </si>
  <si>
    <r>
      <t>Worki foliowe niebieskie 35 l</t>
    </r>
    <r>
      <rPr>
        <sz val="10"/>
        <rFont val="Arial"/>
        <family val="2"/>
      </rPr>
      <t>, grubość min 25 μ</t>
    </r>
  </si>
  <si>
    <r>
      <t>Worki foliowe niebieskie 60 l</t>
    </r>
    <r>
      <rPr>
        <sz val="10"/>
        <rFont val="Arial"/>
        <family val="2"/>
      </rPr>
      <t xml:space="preserve">, grubość min 35 μ </t>
    </r>
  </si>
  <si>
    <r>
      <t>Worki foliowe niebieskie 120 l</t>
    </r>
    <r>
      <rPr>
        <sz val="10"/>
        <rFont val="Arial"/>
        <family val="2"/>
      </rPr>
      <t>, grubość min 35 μ</t>
    </r>
  </si>
  <si>
    <t>Razem netto pozycje 1 - 6</t>
  </si>
  <si>
    <t>Wymagania techniczne</t>
  </si>
  <si>
    <t>worki wykonane z folii LDPE,</t>
  </si>
  <si>
    <r>
      <t>wymagany jest mocny zgrzew w dolnej części worka oraz perforowanie umożliwiające</t>
    </r>
    <r>
      <rPr>
        <b/>
        <sz val="10"/>
        <rFont val="Arial"/>
        <family val="2"/>
      </rPr>
      <t xml:space="preserve"> </t>
    </r>
    <r>
      <rPr>
        <sz val="10"/>
        <rFont val="Arial"/>
        <family val="2"/>
      </rPr>
      <t>łatwe ich odrywanie bez naruszenia dna worka,</t>
    </r>
  </si>
  <si>
    <t>worki odporne na działanie wilgoci i środków chemicznych,</t>
  </si>
  <si>
    <r>
      <t xml:space="preserve">worki </t>
    </r>
    <r>
      <rPr>
        <b/>
        <sz val="10"/>
        <rFont val="Arial"/>
        <family val="2"/>
      </rPr>
      <t>nieprzezroczyste</t>
    </r>
    <r>
      <rPr>
        <sz val="10"/>
        <rFont val="Arial"/>
        <family val="2"/>
      </rPr>
      <t>, odporne na rozciąganie, z bocznymi zakładkami,</t>
    </r>
  </si>
  <si>
    <t>Pakiet nr 4</t>
  </si>
  <si>
    <t>1*</t>
  </si>
  <si>
    <t>2*</t>
  </si>
  <si>
    <t>Tablica ostrzegawcza z napisem "uwaga ślisko" do postawienia na mokrej podłodze, w kolorze żółtym.</t>
  </si>
  <si>
    <t>5*</t>
  </si>
  <si>
    <t>Stelaż profesjonalny - wykonany z trwałych materiałów, nieodkształcajacych się, posiadający przegub umożliwiający pracę w każdym kierunku, przycisk nożny, umożliwiający bezdotykową wymianę nakładek oraz zaczep magnetyczny ułatwiający zamykanie uchwytu oraz zapobiegający jego mimowolnemu otwieraniu. Nakładki mocowane zarówno poprzez umieszczenie  zakładek w klipsowych zapięciach stelaża jak i wsuwany w tzw. kieszenie. Wymiary 40 cm x 11 cm.</t>
  </si>
  <si>
    <t>kije aluminiowe do mopów okrągłych (pasujące do poz. 6), długość drążka 135-140 cm, drążek zakończony rączką wykonana z tworzywa sztucznego posiadającą otwór umożliwiający zawieszenie na haku.</t>
  </si>
  <si>
    <t>Wiadro plastikowe 10 l. z wyciskarką do mopa  z poz. 6</t>
  </si>
  <si>
    <t>Kije aluminiowe zaciskowe do mopów płaskich, długość drążka 135-140 cm, drążek zakończony rączką wykonana z tworzywa sztucznego posiadającą otwór umożliwiający zawieszenie na haku.</t>
  </si>
  <si>
    <t>10*</t>
  </si>
  <si>
    <t xml:space="preserve">Wózek dwuwiadrowy przeznaczony do mycia powierzchni, składający się ze stelaża, dwóch wiader o poj. 17 l każdy, w kolorze niebieskim i czerwonym, uchwytu  na 1 worek 120 l oraz metalowego kosza mocowanego na poręczy wózka. Wózek posiadający 4 gumowe kółka jezdne, wyposażony w prasę do wyciskania nakładek, którą można łatwo demontować. </t>
  </si>
  <si>
    <t>11*</t>
  </si>
  <si>
    <t>praska do wyciskania nakładek, pasująca do wózka dwuwiadrowego z poz. 10*</t>
  </si>
  <si>
    <t xml:space="preserve">Zestaw do mycia okien składający się z kija aluminiowego teleskopowego 2 x 1m-1,5 m , ściągaczki do szyb z wymienna gumą  35 - 37 cm, uchwyt do mycia okien z nakładką 38-40 cm, wiaderko do płukania i wyciskania.
</t>
  </si>
  <si>
    <t>Razem pakiet Nr 4 poz. 1-13</t>
  </si>
  <si>
    <t>* Poz. 5, poz. 10 i poz. 11 - wykonawca w ramach gwarancji wymieni uszkodzone ruchome części tzn. zaciski, zatrzaski, uchwyty, koła itp.lub wymieni na nowy sprawny sprzęt w okresie trwania umowy i 12 m-cy po zakończeniu umowy.</t>
  </si>
  <si>
    <t>* Poz. 1 i poz. 2 - Zamawiający wymaga dopasowania nakładek do stelaża z poz. 5 tak, aby nie wysuwały się podczas sprzątania.</t>
  </si>
  <si>
    <t>Szczotka do szorowania podłogi na kiju z otworem gwintowanym, wykonana w całości z plastiku, wymiary 22-24 cm x 7 cm</t>
  </si>
  <si>
    <t xml:space="preserve">Podajniki na ręczniki  w rolce  do 2 kg, zamykane i otwierane przy pomocy kluczyka, mechanizm zamykania niezatrzaskowy, pasujący do papieru z poz.2, typu midi </t>
  </si>
  <si>
    <t xml:space="preserve">Załącznik nr 2A do SIWZ </t>
  </si>
  <si>
    <t xml:space="preserve">Załącznik nr 2B do SIWZ </t>
  </si>
  <si>
    <t xml:space="preserve">Załącznik nr 2C do SIWZ </t>
  </si>
  <si>
    <t xml:space="preserve">Załącznik nr 2D do SIWZ </t>
  </si>
  <si>
    <t xml:space="preserve">Załącznik nr 2E do SIWZ </t>
  </si>
  <si>
    <t>Załącznik nr 2F do SIWZ</t>
  </si>
  <si>
    <t xml:space="preserve">Wartość    netto (4x5)     </t>
  </si>
  <si>
    <t>Wartość    netto                (4 x 5)</t>
  </si>
  <si>
    <t>Wartość    brutto           (z VAT)    (6x8+6)</t>
  </si>
  <si>
    <t>Wartość    brutto           (z VAT) (6x8+6)</t>
  </si>
  <si>
    <t xml:space="preserve">Wartość    brutto  (6x8+6)        </t>
  </si>
  <si>
    <t>……………………..</t>
  </si>
  <si>
    <t>podpis upoważnionego przedstawiciela Wykonawcy</t>
  </si>
  <si>
    <t>Kosz na odpady na dwóch kółkach, z pokrywą, otwieranie pokrywy pedałem, wytrzymały, odporny na działanie środków dezynfekcyjnych, pojemność 80 l, wysokość 80 cm, obwód górnej części kosza min 145 cm ( pasujący do worka 120 l)</t>
  </si>
  <si>
    <t>Szczotka plastikowa do szorowania ręczna (tzw. żelazko), dł. 15, szerokość 6 cm.</t>
  </si>
  <si>
    <t>Rękawica - myjka jednorazowego użytku, materiał airlaid, wewnątrz nieprzemakalna powłoka z polietylenu, wymiary dł. 23/25cm x szer.14/16 cm</t>
  </si>
  <si>
    <r>
      <t>Wózek- Zestaw serwisowy</t>
    </r>
    <r>
      <rPr>
        <sz val="10"/>
        <rFont val="Arial"/>
        <family val="2"/>
      </rPr>
      <t>. W skład wyposażenia wchodzą: stelaż malowany proszkowo,  2 wiadra 17 l, wyciskarka, uchwyt na worek 120 l z klapą,  trzy kuwety, 3 wiaderka 6l ( żółte, niebieskie, czerwone). Wymiary w cm: dług.:120/85, szer.:55. Wys.:103.</t>
    </r>
  </si>
  <si>
    <t>Nakładka z mikrofazy do gruntownego mycia i czyszczenia, odpowiednia do czyszczenia sprzętu a także mycia podłóg z kamienia, gresu, cienkich powłok ceramicznych i szklanych, drewnianych, z marmuru, PCV, parkietów etc.  Posiada kolorowe wszywki umożliwiające oznaczenie przeznaczenia nakładki w zależności od sprzątanych pomieszczeń. Skład: 100% mikrofaza, wymiary pasujące do stelaża z poz.5, posiadająca zakładki do mocowania na tzw. Klipsy oraz kieszenie, waga 95g-105g, nie ulegająca zniekształceniu po praniu i suszeniu. Gwarancja wielokrotności prań min. 300</t>
  </si>
  <si>
    <r>
      <t xml:space="preserve">Mop tkany (nie szyty) w kolorze szarym. Mop  kieszeniowy i z zakładkami - pasujący do stelaża typu klips. Mop wykonany z mieszanki włókien bawełnianych i poliestrowych wyodrębnionych kolorystycznie: bawełna w kolorze ciemnoszarym, bawełna w kolorze szarym( 80% bawełna, 20% poliester). 10 tkań: bawełna </t>
    </r>
    <r>
      <rPr>
        <sz val="10"/>
        <rFont val="Arial"/>
        <family val="2"/>
      </rPr>
      <t xml:space="preserve"> wewnątrz pętelki, na obrzeżach frędzle z bawełny ciemnoszarej ciętej. Dłuższe krawędzie mopa obszyte kolorową lamówką, kieszenie bawełniane, usztywnione, posiadające trójkątne otwory na odpływ wody </t>
    </r>
    <r>
      <rPr>
        <sz val="10"/>
        <rFont val="Arial"/>
        <family val="2"/>
      </rPr>
      <t>, wymiary mopa pasujące do stelaża z poz.5         Waga min. 140g, temperatura prania 95 stopni. Gwarancja wielokrotności prań: minimum 300.</t>
    </r>
  </si>
  <si>
    <t xml:space="preserve">Ściereczki z mikrofibry (zielona, czerwona, niebieska, żółta) o wym. 40 x 40 cm, o wadze 360 g/m 3, dobrze wchłaniające wodę, nie zostawiające smug na mytych powierzchniach. Nie farbująca w kontakcie ze środkami czyszczącymi. Możliwość prania w temp. 90 ºC
Wytrzymałość min. 300 prań,  skład: 80% poliester , 20% poliamid,
</t>
  </si>
  <si>
    <t>Preparat w formie żelu przeznaczony do udrażniania syfonów odpływowych w zlewozmywakach i wannach, rozpuszczający tłuszcze, odpadki kuchenne, włosy, watę, papier oraz inne zanieczyszczenia. PH – 12. Skład chemiczny – wodorotlenek sodu. Opakowanie: butelka 1 l</t>
  </si>
  <si>
    <t xml:space="preserve">Krem ochronny do rąk 100 ml, 
glicerynowy  z  witaminami, o przyjemnym zapachu.
</t>
  </si>
  <si>
    <t>środek piorąco-dezynfekujący do chemiczno-termicznej dezynfekcji temp. prania 60/65 st. C, bez chloru i fosforanów, opakowanie 10 kg</t>
  </si>
  <si>
    <t xml:space="preserve">Mydło anybakteryjne w płynie. Bez zawartości barwników i środków zapachowych. Substancja czynna triclosan. Wymagane jest aby preparat zawierał substancje nawilżające i pielęgnujące skórę: pochodne gliceryny, olejek kokosowy, Wartość pH 5,5-6,0, gęstość: 1,01 - 1,03g/cm3. </t>
  </si>
  <si>
    <t>Preparat do mycia szyb, luster oraz innych powierzchni szklanych Nadaje połysk, zapobiega powstawaniu smug. Posiada właściwości antystayczne, pH 8,5 - 9,5. Skład: woda demineralizowana, alkohol, anionowe związki powierzchniowo-czynne, kompozycja zapachowa, barwnik. Opakowanie 0,5 l ze spryskiwaczem.</t>
  </si>
  <si>
    <r>
      <t xml:space="preserve">Skoncentrowany kwaśny płyn do odkamieniania zmywarek przemysłowych. 
Usuwający osady z kamienia kotłowego powstałego w wyniku wysokiej twardości wody. 
Nieposiadający zapachu.
Spełniający kryteria biodegradowalności zgodne z rozporządzeniem WE 648/2004 w sprawie detergentów.
Koncentrat opakowanie 5 l.
</t>
    </r>
    <r>
      <rPr>
        <sz val="10"/>
        <rFont val="Arial"/>
        <family val="2"/>
      </rPr>
      <t xml:space="preserve">
</t>
    </r>
  </si>
  <si>
    <r>
      <t xml:space="preserve">Skoncentrowany, wysoko alkaliczny, nisko pieniący płyn do mycia w zmywarkach przemysłowych., do każdego rodzaju naczyń: ceramicznych, metalowych, szklanych, posiadający działanie antykorozyjne, zapobiegający niszczeniu mytych naczyń , oraz żółknięciu naczyń z tworzyw sztucznych. 
Bezzapachowy, spełniający kryteria biodegradowalności zgodne z rozporządzeniem WE 648/2004 w sprawie detergentów. 
Koncentrat PH 13. 
</t>
    </r>
    <r>
      <rPr>
        <sz val="10"/>
        <rFont val="Arial"/>
        <family val="2"/>
      </rPr>
      <t xml:space="preserve">opakowanie 5 l
</t>
    </r>
  </si>
  <si>
    <t xml:space="preserve">Kije do szczotek, wkręcane z gwintem, zakończone zawieszką, wykonane z tworzywa sztucznego (pasujące do poz 4 i 5) długość nie mniej niż 130 cm.
</t>
  </si>
  <si>
    <t xml:space="preserve">Szczotka do wc z pojemnikiem, koloru białego, plastikowa
</t>
  </si>
  <si>
    <r>
      <t xml:space="preserve">Zmywaczki- gąbki pakowane po </t>
    </r>
    <r>
      <rPr>
        <sz val="11"/>
        <rFont val="Arial"/>
        <family val="2"/>
      </rPr>
      <t xml:space="preserve">5 szt.
</t>
    </r>
    <r>
      <rPr>
        <sz val="10"/>
        <rFont val="Arial"/>
        <family val="2"/>
      </rPr>
      <t xml:space="preserve">duże,  wym.9,5 x 6,5 cm,
</t>
    </r>
  </si>
  <si>
    <t xml:space="preserve">Maszynki do golenia jednorazowego użytku 
2-ostrzowe
</t>
  </si>
  <si>
    <t>Płyn przeciw wszawicy odzieżowej /na insekty/– koncentrat 250 ml</t>
  </si>
  <si>
    <t>Mop sznurkowy okrągły z gwintem, przeznaczony do czyszczenia zabrudzonych podłóg, dobrze zbiera kurz, wodę i błoto, sznurek mopa nie jest cięty (pętelka), bawełniany 270/290 g długość z oprawą 33/35 cm</t>
  </si>
  <si>
    <t>………………………....</t>
  </si>
  <si>
    <t>Dostawa środków czystościowych w zakresie Pakietu nr 1 dla Szpitala Nowowiejskiego</t>
  </si>
  <si>
    <t>Dostawa środków czystościowych w zakresie Pakietu nr 2 dla Szpitala Nowowiejskiego</t>
  </si>
  <si>
    <t>Dostawa środków czystościowych w zakresie Pakietu nr 3 dla Szpitala Nowowiejskiego</t>
  </si>
  <si>
    <t>Dostawa środków czystościowych w zakresie Pakietu nr 4 dla Szpitala Nowowiejskiego</t>
  </si>
  <si>
    <t>Dostawa środków czystościowych w zakresie Pakietu nr 5 dla Szpitala Nowowiejskiego</t>
  </si>
  <si>
    <t>Dostawa środków czystościowych w zakresie Pakietu nr 6 dla Szpitala Nowowiejskiego</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</si>
</sst>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 [$zł-415];[Red]\-#,##0.00\ [$zł-415]"/>
  </numFmts>
  <fonts count="12">
    <font>
      <sz val="10"/>
      <name val="Arial"/>
      <family val="2"/>
    </font>
    <font>
      <sz val="12"/>
      <name val="Arial"/>
      <family val="2"/>
    </font>
    <font>
      <b/>
      <sz val="12"/>
      <name val="Arial"/>
      <family val="2"/>
    </font>
    <font>
      <b/>
      <sz val="10"/>
      <name val="Arial"/>
      <family val="2"/>
    </font>
    <font>
      <b/>
      <sz val="10"/>
      <color indexed="8"/>
      <name val="Arial"/>
      <family val="2"/>
    </font>
    <font>
      <sz val="11"/>
      <name val="Arial"/>
      <family val="2"/>
    </font>
    <font>
      <b/>
      <sz val="14"/>
      <name val="Arial"/>
      <family val="2"/>
    </font>
    <font>
      <sz val="8"/>
      <name val="Arial"/>
      <family val="2"/>
    </font>
    <font>
      <u val="single"/>
      <sz val="10"/>
      <color indexed="12"/>
      <name val="Arial"/>
      <family val="2"/>
    </font>
    <font>
      <u val="single"/>
      <sz val="10"/>
      <color indexed="36"/>
      <name val="Arial"/>
      <family val="2"/>
    </font>
    <font>
      <strike/>
      <sz val="10"/>
      <color indexed="10"/>
      <name val="Arial"/>
      <family val="2"/>
    </font>
    <font>
      <b/>
      <strike/>
      <sz val="10"/>
      <color indexed="10"/>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17">
    <border>
      <left/>
      <right/>
      <top/>
      <bottom/>
      <diagonal/>
    </border>
    <border>
      <left style="thin">
        <color indexed="8"/>
      </left>
      <right style="thin">
        <color indexed="8"/>
      </right>
      <top style="thin">
        <color indexed="8"/>
      </top>
      <bottom style="thin">
        <color indexed="8"/>
      </bottom>
    </border>
    <border diagonalUp="1"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diagonalUp="1" diagonalDown="1">
      <left style="thin">
        <color indexed="8"/>
      </left>
      <right style="thin">
        <color indexed="8"/>
      </right>
      <top>
        <color indexed="63"/>
      </top>
      <bottom style="thin">
        <color indexed="8"/>
      </bottom>
      <diagonal style="thin">
        <color indexed="8"/>
      </diagonal>
    </border>
    <border diagonalUp="1" diagonalDown="1">
      <left style="thin"/>
      <right style="thin"/>
      <top style="thin"/>
      <bottom style="thin"/>
      <diagonal style="thin">
        <color indexed="8"/>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127">
    <xf numFmtId="0" fontId="0" fillId="0" borderId="0" xfId="0" applyAlignment="1">
      <alignment/>
    </xf>
    <xf numFmtId="0" fontId="0" fillId="0" borderId="0" xfId="0" applyAlignment="1">
      <alignment horizontal="center" vertical="center"/>
    </xf>
    <xf numFmtId="3" fontId="0" fillId="0" borderId="0" xfId="0" applyNumberFormat="1" applyAlignment="1">
      <alignment horizontal="center" vertical="center"/>
    </xf>
    <xf numFmtId="4" fontId="0" fillId="0" borderId="0" xfId="0" applyNumberFormat="1" applyAlignment="1">
      <alignment horizontal="center" vertical="center"/>
    </xf>
    <xf numFmtId="4" fontId="1" fillId="0" borderId="0" xfId="0" applyNumberFormat="1" applyFont="1" applyAlignment="1">
      <alignment horizontal="center" vertical="center"/>
    </xf>
    <xf numFmtId="0" fontId="2" fillId="0" borderId="0" xfId="0" applyFont="1" applyAlignment="1">
      <alignment horizontal="center" vertical="center"/>
    </xf>
    <xf numFmtId="0" fontId="1" fillId="0" borderId="0" xfId="0" applyFont="1" applyAlignment="1">
      <alignment/>
    </xf>
    <xf numFmtId="0" fontId="2" fillId="0" borderId="0" xfId="0" applyFont="1" applyAlignment="1">
      <alignment horizontal="center"/>
    </xf>
    <xf numFmtId="0" fontId="1" fillId="0" borderId="0" xfId="0" applyFont="1" applyAlignment="1">
      <alignment/>
    </xf>
    <xf numFmtId="0" fontId="1" fillId="0" borderId="0" xfId="0" applyFont="1" applyAlignment="1">
      <alignment horizontal="center" vertical="center"/>
    </xf>
    <xf numFmtId="3" fontId="1" fillId="0" borderId="0" xfId="0" applyNumberFormat="1" applyFont="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xf>
    <xf numFmtId="3"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1" fillId="0" borderId="1" xfId="0" applyFont="1" applyBorder="1" applyAlignment="1">
      <alignment horizontal="center"/>
    </xf>
    <xf numFmtId="0" fontId="0" fillId="0" borderId="1" xfId="0" applyFont="1" applyBorder="1" applyAlignment="1">
      <alignment vertical="center" wrapText="1"/>
    </xf>
    <xf numFmtId="4"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0" fillId="0" borderId="1" xfId="0" applyFill="1" applyBorder="1" applyAlignment="1">
      <alignment horizontal="center" vertical="center"/>
    </xf>
    <xf numFmtId="0" fontId="0" fillId="0" borderId="1" xfId="0" applyFont="1"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xf>
    <xf numFmtId="0" fontId="0" fillId="0" borderId="2" xfId="0" applyBorder="1" applyAlignment="1">
      <alignment/>
    </xf>
    <xf numFmtId="4" fontId="3" fillId="0" borderId="1" xfId="0" applyNumberFormat="1" applyFont="1" applyBorder="1" applyAlignment="1">
      <alignment horizontal="center"/>
    </xf>
    <xf numFmtId="0" fontId="3" fillId="0" borderId="2" xfId="0" applyFont="1" applyBorder="1" applyAlignment="1">
      <alignment horizontal="center"/>
    </xf>
    <xf numFmtId="0" fontId="0" fillId="0" borderId="0" xfId="0" applyFont="1" applyAlignment="1">
      <alignment/>
    </xf>
    <xf numFmtId="0" fontId="0" fillId="0" borderId="0" xfId="0" applyAlignment="1">
      <alignment vertical="top"/>
    </xf>
    <xf numFmtId="0" fontId="1" fillId="0" borderId="0" xfId="0" applyFont="1" applyAlignment="1">
      <alignment vertical="top"/>
    </xf>
    <xf numFmtId="0" fontId="2" fillId="0" borderId="0" xfId="0" applyFont="1" applyAlignment="1">
      <alignment horizontal="center" vertical="top"/>
    </xf>
    <xf numFmtId="0" fontId="0" fillId="0" borderId="1" xfId="0" applyBorder="1" applyAlignment="1">
      <alignment horizontal="center" vertical="top"/>
    </xf>
    <xf numFmtId="3" fontId="0" fillId="0" borderId="1" xfId="0" applyNumberFormat="1" applyFont="1" applyBorder="1" applyAlignment="1">
      <alignment horizontal="center" vertical="center"/>
    </xf>
    <xf numFmtId="3" fontId="0" fillId="0" borderId="1" xfId="0" applyNumberFormat="1" applyFill="1" applyBorder="1" applyAlignment="1">
      <alignment horizontal="center" vertical="center"/>
    </xf>
    <xf numFmtId="0" fontId="0" fillId="0" borderId="1" xfId="0" applyFont="1" applyBorder="1" applyAlignment="1">
      <alignment wrapText="1"/>
    </xf>
    <xf numFmtId="2" fontId="0" fillId="0" borderId="1" xfId="0" applyNumberFormat="1" applyFill="1" applyBorder="1" applyAlignment="1">
      <alignment horizontal="center" vertical="center"/>
    </xf>
    <xf numFmtId="4" fontId="0" fillId="0"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0" fontId="0" fillId="0" borderId="0" xfId="0" applyFill="1" applyAlignment="1">
      <alignment/>
    </xf>
    <xf numFmtId="0" fontId="3" fillId="0" borderId="1" xfId="0" applyFont="1" applyBorder="1" applyAlignment="1">
      <alignment horizontal="center"/>
    </xf>
    <xf numFmtId="4" fontId="0" fillId="0" borderId="1" xfId="0" applyNumberFormat="1" applyFont="1" applyBorder="1" applyAlignment="1">
      <alignment horizontal="center" vertical="center"/>
    </xf>
    <xf numFmtId="0" fontId="0" fillId="3" borderId="1" xfId="0" applyFont="1" applyFill="1" applyBorder="1" applyAlignment="1">
      <alignment horizontal="center" vertical="center"/>
    </xf>
    <xf numFmtId="0" fontId="0" fillId="0" borderId="3" xfId="0" applyFill="1" applyBorder="1" applyAlignment="1">
      <alignment horizontal="center" vertical="center"/>
    </xf>
    <xf numFmtId="0" fontId="0" fillId="0" borderId="3" xfId="0" applyFont="1" applyBorder="1" applyAlignment="1">
      <alignment vertical="center" wrapText="1"/>
    </xf>
    <xf numFmtId="0" fontId="0" fillId="0" borderId="0" xfId="0" applyFont="1" applyAlignment="1">
      <alignment wrapText="1"/>
    </xf>
    <xf numFmtId="0" fontId="0" fillId="0" borderId="0" xfId="0"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wrapText="1"/>
    </xf>
    <xf numFmtId="0" fontId="0" fillId="0" borderId="0" xfId="0"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vertical="center" wrapText="1"/>
    </xf>
    <xf numFmtId="4" fontId="0" fillId="0" borderId="1" xfId="0" applyNumberFormat="1" applyBorder="1" applyAlignment="1">
      <alignment horizontal="right" vertical="center"/>
    </xf>
    <xf numFmtId="4" fontId="0" fillId="0" borderId="3" xfId="0" applyNumberFormat="1" applyBorder="1" applyAlignment="1">
      <alignment horizontal="right" vertical="center"/>
    </xf>
    <xf numFmtId="9" fontId="0" fillId="0" borderId="1" xfId="0" applyNumberFormat="1" applyBorder="1" applyAlignment="1">
      <alignment horizontal="right" vertical="center"/>
    </xf>
    <xf numFmtId="0" fontId="0" fillId="0" borderId="0" xfId="0" applyBorder="1" applyAlignment="1">
      <alignment horizontal="center" vertical="center" wrapText="1"/>
    </xf>
    <xf numFmtId="0" fontId="0" fillId="0" borderId="0" xfId="0" applyBorder="1" applyAlignment="1">
      <alignment/>
    </xf>
    <xf numFmtId="4" fontId="3" fillId="0" borderId="1" xfId="0" applyNumberFormat="1" applyFont="1" applyBorder="1" applyAlignment="1">
      <alignment/>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right" vertical="center" wrapText="1"/>
    </xf>
    <xf numFmtId="0" fontId="0" fillId="0" borderId="0" xfId="0" applyAlignment="1">
      <alignment horizontal="left" vertical="center" wrapText="1"/>
    </xf>
    <xf numFmtId="0" fontId="3" fillId="0" borderId="0" xfId="0" applyFont="1" applyAlignment="1">
      <alignment/>
    </xf>
    <xf numFmtId="0" fontId="0"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4" xfId="0" applyFont="1" applyBorder="1" applyAlignment="1">
      <alignment horizontal="center" vertical="center"/>
    </xf>
    <xf numFmtId="2" fontId="0" fillId="0" borderId="4" xfId="0" applyNumberFormat="1" applyBorder="1" applyAlignment="1">
      <alignment horizontal="right" vertical="center"/>
    </xf>
    <xf numFmtId="0" fontId="0" fillId="0" borderId="5" xfId="0" applyBorder="1" applyAlignment="1">
      <alignment/>
    </xf>
    <xf numFmtId="0" fontId="3" fillId="0" borderId="5" xfId="0" applyFont="1" applyBorder="1" applyAlignment="1">
      <alignment horizontal="center"/>
    </xf>
    <xf numFmtId="4" fontId="0" fillId="0" borderId="4" xfId="0" applyNumberFormat="1" applyBorder="1" applyAlignment="1">
      <alignment horizontal="center" vertical="center"/>
    </xf>
    <xf numFmtId="0" fontId="1" fillId="0" borderId="3" xfId="0" applyFont="1" applyBorder="1" applyAlignment="1">
      <alignment horizontal="center"/>
    </xf>
    <xf numFmtId="0" fontId="0" fillId="0" borderId="6" xfId="0" applyBorder="1" applyAlignment="1">
      <alignment/>
    </xf>
    <xf numFmtId="0" fontId="0" fillId="0" borderId="5" xfId="0" applyBorder="1" applyAlignment="1">
      <alignment horizontal="center" vertical="center"/>
    </xf>
    <xf numFmtId="0" fontId="0" fillId="0" borderId="3" xfId="0" applyBorder="1" applyAlignment="1">
      <alignment horizontal="center" vertical="center"/>
    </xf>
    <xf numFmtId="0" fontId="0" fillId="0" borderId="0" xfId="0" applyFont="1" applyAlignment="1">
      <alignment/>
    </xf>
    <xf numFmtId="4" fontId="3" fillId="0" borderId="4" xfId="0" applyNumberFormat="1" applyFont="1" applyBorder="1" applyAlignment="1">
      <alignment horizontal="center"/>
    </xf>
    <xf numFmtId="0" fontId="0" fillId="0" borderId="7" xfId="0" applyBorder="1" applyAlignment="1">
      <alignment/>
    </xf>
    <xf numFmtId="0" fontId="3" fillId="4" borderId="5"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horizontal="left" vertical="center" wrapText="1"/>
    </xf>
    <xf numFmtId="0" fontId="0" fillId="0" borderId="1" xfId="0" applyBorder="1" applyAlignment="1">
      <alignment vertical="top" wrapText="1"/>
    </xf>
    <xf numFmtId="0" fontId="10" fillId="0" borderId="8" xfId="0" applyFont="1" applyBorder="1" applyAlignment="1">
      <alignment/>
    </xf>
    <xf numFmtId="0" fontId="10" fillId="0" borderId="9" xfId="0" applyFont="1" applyBorder="1" applyAlignment="1">
      <alignment horizontal="center"/>
    </xf>
    <xf numFmtId="0" fontId="10" fillId="0" borderId="10" xfId="0" applyFont="1" applyBorder="1" applyAlignment="1">
      <alignment/>
    </xf>
    <xf numFmtId="0" fontId="10" fillId="0" borderId="11" xfId="0" applyFont="1" applyBorder="1" applyAlignment="1">
      <alignment/>
    </xf>
    <xf numFmtId="0" fontId="10" fillId="0" borderId="0" xfId="0" applyFont="1" applyBorder="1" applyAlignment="1">
      <alignment horizontal="center"/>
    </xf>
    <xf numFmtId="0" fontId="10" fillId="0" borderId="12" xfId="0" applyFont="1" applyBorder="1" applyAlignment="1">
      <alignment/>
    </xf>
    <xf numFmtId="0" fontId="10" fillId="0" borderId="13" xfId="0" applyFont="1" applyBorder="1" applyAlignment="1">
      <alignment/>
    </xf>
    <xf numFmtId="0" fontId="10" fillId="0" borderId="14" xfId="0" applyFont="1" applyBorder="1" applyAlignment="1">
      <alignment horizontal="center"/>
    </xf>
    <xf numFmtId="0" fontId="10" fillId="0" borderId="15" xfId="0" applyFont="1" applyBorder="1" applyAlignment="1">
      <alignment/>
    </xf>
    <xf numFmtId="0" fontId="11" fillId="0" borderId="0" xfId="0" applyFont="1" applyBorder="1" applyAlignment="1">
      <alignment horizontal="center"/>
    </xf>
    <xf numFmtId="0" fontId="11" fillId="0" borderId="0" xfId="0" applyFont="1" applyAlignment="1">
      <alignment horizontal="righ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165"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vertical="top" wrapText="1"/>
    </xf>
    <xf numFmtId="0" fontId="0" fillId="0" borderId="1" xfId="0" applyFont="1" applyBorder="1" applyAlignment="1">
      <alignment wrapText="1"/>
    </xf>
    <xf numFmtId="0" fontId="0" fillId="0" borderId="1" xfId="0" applyFont="1" applyFill="1" applyBorder="1" applyAlignment="1">
      <alignment vertical="center" wrapText="1"/>
    </xf>
    <xf numFmtId="0" fontId="3" fillId="0" borderId="0" xfId="0" applyFont="1" applyBorder="1" applyAlignment="1">
      <alignment horizontal="center"/>
    </xf>
    <xf numFmtId="0" fontId="3" fillId="0" borderId="1" xfId="0" applyFont="1" applyBorder="1" applyAlignment="1" applyProtection="1">
      <alignment horizontal="center"/>
      <protection locked="0"/>
    </xf>
    <xf numFmtId="0" fontId="3" fillId="0" borderId="1" xfId="0" applyFont="1" applyBorder="1" applyAlignment="1">
      <alignment horizontal="center"/>
    </xf>
    <xf numFmtId="0" fontId="0" fillId="0" borderId="0" xfId="0" applyFont="1" applyBorder="1" applyAlignment="1">
      <alignment horizontal="left" vertical="center" wrapText="1"/>
    </xf>
    <xf numFmtId="0" fontId="0" fillId="0" borderId="0" xfId="0" applyFont="1" applyBorder="1" applyAlignment="1">
      <alignment horizontal="left"/>
    </xf>
    <xf numFmtId="0" fontId="0" fillId="0" borderId="3" xfId="0" applyBorder="1" applyAlignment="1">
      <alignment horizontal="center" vertical="center" wrapText="1"/>
    </xf>
    <xf numFmtId="0" fontId="0" fillId="0" borderId="3" xfId="0" applyFont="1" applyBorder="1" applyAlignment="1">
      <alignment horizontal="center" vertical="center" wrapText="1"/>
    </xf>
    <xf numFmtId="0" fontId="3" fillId="0" borderId="1" xfId="0" applyFont="1" applyFill="1" applyBorder="1" applyAlignment="1">
      <alignment horizontal="center" vertical="center"/>
    </xf>
    <xf numFmtId="0" fontId="0" fillId="0" borderId="3"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0" xfId="0" applyFont="1" applyBorder="1" applyAlignment="1">
      <alignment horizontal="left" vertical="center" wrapText="1"/>
    </xf>
    <xf numFmtId="0" fontId="10" fillId="0" borderId="0" xfId="0" applyFont="1" applyAlignment="1">
      <alignment horizontal="left" vertical="center" wrapText="1"/>
    </xf>
    <xf numFmtId="0" fontId="3" fillId="0" borderId="0" xfId="0" applyFont="1" applyBorder="1" applyAlignment="1">
      <alignment horizontal="left"/>
    </xf>
    <xf numFmtId="0" fontId="1" fillId="0" borderId="0" xfId="0" applyFont="1" applyBorder="1" applyAlignment="1">
      <alignment horizont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24"/>
  <sheetViews>
    <sheetView workbookViewId="0" topLeftCell="A1">
      <selection activeCell="D4" sqref="D4"/>
    </sheetView>
  </sheetViews>
  <sheetFormatPr defaultColWidth="9.140625" defaultRowHeight="12.75"/>
  <cols>
    <col min="1" max="1" width="4.8515625" style="0" customWidth="1"/>
    <col min="2" max="2" width="37.7109375" style="0" customWidth="1"/>
    <col min="5" max="5" width="11.28125" style="0" customWidth="1"/>
    <col min="6" max="6" width="11.140625" style="0" customWidth="1"/>
    <col min="7" max="7" width="12.421875" style="0" customWidth="1"/>
    <col min="9" max="9" width="15.7109375" style="0" customWidth="1"/>
    <col min="10" max="10" width="15.57421875" style="0" customWidth="1"/>
  </cols>
  <sheetData>
    <row r="1" spans="1:9" ht="15.75">
      <c r="A1" s="1"/>
      <c r="C1" s="1"/>
      <c r="D1" s="2"/>
      <c r="E1" s="3"/>
      <c r="F1" s="3"/>
      <c r="G1" s="4"/>
      <c r="H1" s="5" t="s">
        <v>103</v>
      </c>
      <c r="I1" s="1"/>
    </row>
    <row r="2" spans="1:9" ht="15">
      <c r="A2" s="1"/>
      <c r="B2" s="6" t="s">
        <v>0</v>
      </c>
      <c r="C2" s="1"/>
      <c r="D2" s="2"/>
      <c r="E2" s="3"/>
      <c r="F2" s="3"/>
      <c r="G2" s="3"/>
      <c r="H2" s="1"/>
      <c r="I2" s="1"/>
    </row>
    <row r="3" spans="1:9" ht="12.75">
      <c r="A3" s="1"/>
      <c r="B3" s="113" t="s">
        <v>1</v>
      </c>
      <c r="C3" s="113"/>
      <c r="D3" s="113"/>
      <c r="E3" s="113"/>
      <c r="F3" s="113"/>
      <c r="G3" s="113"/>
      <c r="H3" s="1"/>
      <c r="I3" s="1"/>
    </row>
    <row r="4" spans="1:9" ht="15.75">
      <c r="A4" s="1"/>
      <c r="B4" s="7"/>
      <c r="C4" s="7"/>
      <c r="D4" s="7"/>
      <c r="E4" s="7"/>
      <c r="F4" s="7"/>
      <c r="G4" s="7"/>
      <c r="H4" s="1"/>
      <c r="I4" s="1"/>
    </row>
    <row r="5" spans="1:9" ht="15">
      <c r="A5" s="1"/>
      <c r="B5" s="8" t="s">
        <v>137</v>
      </c>
      <c r="C5" s="9"/>
      <c r="D5" s="10"/>
      <c r="E5" s="4"/>
      <c r="F5" s="4"/>
      <c r="G5" s="4"/>
      <c r="H5" s="9"/>
      <c r="I5" s="9"/>
    </row>
    <row r="6" spans="1:9" ht="12.75">
      <c r="A6" s="1"/>
      <c r="C6" s="1"/>
      <c r="D6" s="2"/>
      <c r="E6" s="3"/>
      <c r="F6" s="3"/>
      <c r="G6" s="3"/>
      <c r="H6" s="1"/>
      <c r="I6" s="1"/>
    </row>
    <row r="7" spans="1:10" ht="90" customHeight="1">
      <c r="A7" s="11" t="s">
        <v>2</v>
      </c>
      <c r="B7" s="11" t="s">
        <v>3</v>
      </c>
      <c r="C7" s="12" t="s">
        <v>4</v>
      </c>
      <c r="D7" s="13" t="s">
        <v>5</v>
      </c>
      <c r="E7" s="14" t="s">
        <v>6</v>
      </c>
      <c r="F7" s="15" t="s">
        <v>110</v>
      </c>
      <c r="G7" s="14" t="s">
        <v>8</v>
      </c>
      <c r="H7" s="12" t="s">
        <v>9</v>
      </c>
      <c r="I7" s="12" t="s">
        <v>10</v>
      </c>
      <c r="J7" s="16" t="s">
        <v>11</v>
      </c>
    </row>
    <row r="8" spans="1:10" ht="15">
      <c r="A8" s="17">
        <v>1</v>
      </c>
      <c r="B8" s="18">
        <v>2</v>
      </c>
      <c r="C8" s="17">
        <v>3</v>
      </c>
      <c r="D8" s="19">
        <v>4</v>
      </c>
      <c r="E8" s="20">
        <v>5</v>
      </c>
      <c r="F8" s="20">
        <v>6</v>
      </c>
      <c r="G8" s="20">
        <v>7</v>
      </c>
      <c r="H8" s="17">
        <v>8</v>
      </c>
      <c r="I8" s="17">
        <v>9</v>
      </c>
      <c r="J8" s="21">
        <v>10</v>
      </c>
    </row>
    <row r="9" spans="1:10" ht="112.5" customHeight="1">
      <c r="A9" s="17">
        <v>1</v>
      </c>
      <c r="B9" s="73" t="s">
        <v>12</v>
      </c>
      <c r="C9" s="17" t="s">
        <v>13</v>
      </c>
      <c r="D9" s="19">
        <v>400</v>
      </c>
      <c r="E9" s="23"/>
      <c r="F9" s="23">
        <f aca="true" t="shared" si="0" ref="F9:F16">D9*E9</f>
        <v>0</v>
      </c>
      <c r="G9" s="23">
        <f aca="true" t="shared" si="1" ref="G9:G16">E9*(1+H9)</f>
        <v>0</v>
      </c>
      <c r="H9" s="24"/>
      <c r="I9" s="23">
        <f>F9*(1+H9)</f>
        <v>0</v>
      </c>
      <c r="J9" s="17"/>
    </row>
    <row r="10" spans="1:10" ht="142.5" customHeight="1">
      <c r="A10" s="17">
        <v>2</v>
      </c>
      <c r="B10" s="74" t="s">
        <v>14</v>
      </c>
      <c r="C10" s="17" t="s">
        <v>13</v>
      </c>
      <c r="D10" s="19">
        <v>25</v>
      </c>
      <c r="E10" s="23"/>
      <c r="F10" s="23">
        <f t="shared" si="0"/>
        <v>0</v>
      </c>
      <c r="G10" s="23">
        <f t="shared" si="1"/>
        <v>0</v>
      </c>
      <c r="H10" s="24"/>
      <c r="I10" s="23">
        <f aca="true" t="shared" si="2" ref="I10:I16">F10*(1+H10)</f>
        <v>0</v>
      </c>
      <c r="J10" s="17"/>
    </row>
    <row r="11" spans="1:10" ht="132.75" customHeight="1">
      <c r="A11" s="17">
        <v>3</v>
      </c>
      <c r="B11" s="74" t="s">
        <v>15</v>
      </c>
      <c r="C11" s="17" t="s">
        <v>13</v>
      </c>
      <c r="D11" s="19">
        <v>35</v>
      </c>
      <c r="E11" s="23"/>
      <c r="F11" s="23">
        <f t="shared" si="0"/>
        <v>0</v>
      </c>
      <c r="G11" s="23">
        <f t="shared" si="1"/>
        <v>0</v>
      </c>
      <c r="H11" s="24"/>
      <c r="I11" s="23">
        <f t="shared" si="2"/>
        <v>0</v>
      </c>
      <c r="J11" s="17"/>
    </row>
    <row r="12" spans="1:10" ht="150.75" customHeight="1">
      <c r="A12" s="17">
        <v>4</v>
      </c>
      <c r="B12" s="73" t="s">
        <v>16</v>
      </c>
      <c r="C12" s="17" t="s">
        <v>13</v>
      </c>
      <c r="D12" s="19">
        <v>780</v>
      </c>
      <c r="E12" s="23"/>
      <c r="F12" s="23">
        <f t="shared" si="0"/>
        <v>0</v>
      </c>
      <c r="G12" s="23">
        <f t="shared" si="1"/>
        <v>0</v>
      </c>
      <c r="H12" s="24"/>
      <c r="I12" s="23">
        <f t="shared" si="2"/>
        <v>0</v>
      </c>
      <c r="J12" s="17"/>
    </row>
    <row r="13" spans="1:10" ht="139.5" customHeight="1">
      <c r="A13" s="25">
        <v>5</v>
      </c>
      <c r="B13" s="73" t="s">
        <v>17</v>
      </c>
      <c r="C13" s="26" t="s">
        <v>13</v>
      </c>
      <c r="D13" s="17">
        <v>15</v>
      </c>
      <c r="E13" s="27"/>
      <c r="F13" s="23">
        <f t="shared" si="0"/>
        <v>0</v>
      </c>
      <c r="G13" s="23">
        <f t="shared" si="1"/>
        <v>0</v>
      </c>
      <c r="H13" s="24"/>
      <c r="I13" s="23">
        <f t="shared" si="2"/>
        <v>0</v>
      </c>
      <c r="J13" s="17"/>
    </row>
    <row r="14" spans="1:10" ht="49.5" customHeight="1">
      <c r="A14" s="25">
        <v>6</v>
      </c>
      <c r="B14" s="73" t="s">
        <v>18</v>
      </c>
      <c r="C14" s="17" t="s">
        <v>19</v>
      </c>
      <c r="D14" s="17">
        <v>20</v>
      </c>
      <c r="E14" s="27"/>
      <c r="F14" s="23">
        <f t="shared" si="0"/>
        <v>0</v>
      </c>
      <c r="G14" s="23">
        <f t="shared" si="1"/>
        <v>0</v>
      </c>
      <c r="H14" s="24"/>
      <c r="I14" s="23">
        <f t="shared" si="2"/>
        <v>0</v>
      </c>
      <c r="J14" s="17"/>
    </row>
    <row r="15" spans="1:10" ht="72.75" customHeight="1">
      <c r="A15" s="25">
        <v>7</v>
      </c>
      <c r="B15" s="73" t="s">
        <v>20</v>
      </c>
      <c r="C15" s="26" t="s">
        <v>13</v>
      </c>
      <c r="D15" s="17">
        <v>80</v>
      </c>
      <c r="E15" s="27"/>
      <c r="F15" s="23">
        <f t="shared" si="0"/>
        <v>0</v>
      </c>
      <c r="G15" s="23">
        <f t="shared" si="1"/>
        <v>0</v>
      </c>
      <c r="H15" s="24">
        <v>0.23</v>
      </c>
      <c r="I15" s="23">
        <f t="shared" si="2"/>
        <v>0</v>
      </c>
      <c r="J15" s="17"/>
    </row>
    <row r="16" spans="1:10" ht="140.25" customHeight="1">
      <c r="A16" s="25">
        <v>8</v>
      </c>
      <c r="B16" s="73" t="s">
        <v>21</v>
      </c>
      <c r="C16" s="17" t="s">
        <v>13</v>
      </c>
      <c r="D16" s="17">
        <v>35</v>
      </c>
      <c r="E16" s="27"/>
      <c r="F16" s="23">
        <f t="shared" si="0"/>
        <v>0</v>
      </c>
      <c r="G16" s="23">
        <f t="shared" si="1"/>
        <v>0</v>
      </c>
      <c r="H16" s="24"/>
      <c r="I16" s="23">
        <f t="shared" si="2"/>
        <v>0</v>
      </c>
      <c r="J16" s="17"/>
    </row>
    <row r="17" spans="1:10" ht="12.75">
      <c r="A17" s="114" t="s">
        <v>22</v>
      </c>
      <c r="B17" s="114"/>
      <c r="C17" s="28"/>
      <c r="D17" s="28"/>
      <c r="E17" s="29"/>
      <c r="F17" s="30"/>
      <c r="G17" s="31"/>
      <c r="H17" s="31"/>
      <c r="I17" s="30"/>
      <c r="J17" s="29"/>
    </row>
    <row r="20" ht="12.75">
      <c r="B20" s="32"/>
    </row>
    <row r="23" ht="12.75">
      <c r="G23" t="s">
        <v>114</v>
      </c>
    </row>
    <row r="24" ht="12.75">
      <c r="G24" t="s">
        <v>115</v>
      </c>
    </row>
  </sheetData>
  <sheetProtection selectLockedCells="1" selectUnlockedCells="1"/>
  <mergeCells count="2">
    <mergeCell ref="B3:G3"/>
    <mergeCell ref="A17:B17"/>
  </mergeCells>
  <printOptions/>
  <pageMargins left="0.39375" right="0.39375" top="0.39375" bottom="0.3937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32"/>
  <sheetViews>
    <sheetView workbookViewId="0" topLeftCell="A1">
      <selection activeCell="B5" sqref="B5"/>
    </sheetView>
  </sheetViews>
  <sheetFormatPr defaultColWidth="9.140625" defaultRowHeight="12.75"/>
  <cols>
    <col min="1" max="1" width="4.8515625" style="0" customWidth="1"/>
    <col min="2" max="2" width="35.140625" style="33" customWidth="1"/>
    <col min="3" max="3" width="8.00390625" style="0" customWidth="1"/>
    <col min="5" max="5" width="10.28125" style="0" customWidth="1"/>
    <col min="6" max="6" width="12.00390625" style="0" customWidth="1"/>
    <col min="7" max="7" width="12.28125" style="0" customWidth="1"/>
    <col min="8" max="8" width="10.57421875" style="0" customWidth="1"/>
    <col min="9" max="9" width="12.28125" style="0" customWidth="1"/>
    <col min="10" max="10" width="15.57421875" style="0" customWidth="1"/>
  </cols>
  <sheetData>
    <row r="1" spans="1:9" ht="15.75">
      <c r="A1" s="1"/>
      <c r="C1" s="1"/>
      <c r="D1" s="2"/>
      <c r="E1" s="3"/>
      <c r="F1" s="3"/>
      <c r="G1" s="4"/>
      <c r="H1" s="5" t="s">
        <v>104</v>
      </c>
      <c r="I1" s="1"/>
    </row>
    <row r="2" spans="1:9" ht="15">
      <c r="A2" s="1"/>
      <c r="B2" s="34" t="s">
        <v>23</v>
      </c>
      <c r="C2" s="1"/>
      <c r="D2" s="2"/>
      <c r="E2" s="3"/>
      <c r="F2" s="3"/>
      <c r="G2" s="3"/>
      <c r="H2" s="1"/>
      <c r="I2" s="1"/>
    </row>
    <row r="3" spans="1:9" ht="12.75">
      <c r="A3" s="1"/>
      <c r="B3" s="113" t="s">
        <v>1</v>
      </c>
      <c r="C3" s="113"/>
      <c r="D3" s="113"/>
      <c r="E3" s="113"/>
      <c r="F3" s="113"/>
      <c r="G3" s="113"/>
      <c r="H3" s="1"/>
      <c r="I3" s="1"/>
    </row>
    <row r="4" spans="1:9" ht="15.75">
      <c r="A4" s="1"/>
      <c r="B4" s="35"/>
      <c r="C4" s="7"/>
      <c r="D4" s="7"/>
      <c r="E4" s="7"/>
      <c r="F4" s="7"/>
      <c r="G4" s="7"/>
      <c r="H4" s="1"/>
      <c r="I4" s="1"/>
    </row>
    <row r="5" spans="1:9" ht="15">
      <c r="A5" s="1"/>
      <c r="B5" s="34" t="s">
        <v>138</v>
      </c>
      <c r="C5" s="9"/>
      <c r="D5" s="10"/>
      <c r="E5" s="4"/>
      <c r="F5" s="4"/>
      <c r="G5" s="4"/>
      <c r="H5" s="9"/>
      <c r="I5" s="9"/>
    </row>
    <row r="6" spans="1:9" ht="12.75">
      <c r="A6" s="1"/>
      <c r="C6" s="1"/>
      <c r="D6" s="2"/>
      <c r="E6" s="3"/>
      <c r="F6" s="3"/>
      <c r="G6" s="3"/>
      <c r="H6" s="1"/>
      <c r="I6" s="1"/>
    </row>
    <row r="7" spans="1:10" ht="89.25">
      <c r="A7" s="11" t="s">
        <v>2</v>
      </c>
      <c r="B7" s="11" t="s">
        <v>3</v>
      </c>
      <c r="C7" s="12" t="s">
        <v>4</v>
      </c>
      <c r="D7" s="13" t="s">
        <v>5</v>
      </c>
      <c r="E7" s="14" t="s">
        <v>6</v>
      </c>
      <c r="F7" s="15" t="s">
        <v>7</v>
      </c>
      <c r="G7" s="14" t="s">
        <v>8</v>
      </c>
      <c r="H7" s="12" t="s">
        <v>9</v>
      </c>
      <c r="I7" s="12" t="s">
        <v>112</v>
      </c>
      <c r="J7" s="11" t="s">
        <v>11</v>
      </c>
    </row>
    <row r="8" spans="1:10" ht="15">
      <c r="A8" s="17">
        <v>1</v>
      </c>
      <c r="B8" s="36">
        <v>2</v>
      </c>
      <c r="C8" s="17">
        <v>3</v>
      </c>
      <c r="D8" s="19">
        <v>4</v>
      </c>
      <c r="E8" s="20">
        <v>5</v>
      </c>
      <c r="F8" s="20">
        <v>6</v>
      </c>
      <c r="G8" s="20">
        <v>7</v>
      </c>
      <c r="H8" s="17">
        <v>8</v>
      </c>
      <c r="I8" s="17">
        <v>9</v>
      </c>
      <c r="J8" s="82">
        <v>10</v>
      </c>
    </row>
    <row r="9" spans="1:10" ht="54.75" customHeight="1">
      <c r="A9" s="17">
        <v>1</v>
      </c>
      <c r="B9" s="73" t="s">
        <v>24</v>
      </c>
      <c r="C9" s="17" t="s">
        <v>25</v>
      </c>
      <c r="D9" s="19">
        <v>30</v>
      </c>
      <c r="E9" s="27"/>
      <c r="F9" s="23">
        <f aca="true" t="shared" si="0" ref="F9:F27">D9*E9</f>
        <v>0</v>
      </c>
      <c r="G9" s="23">
        <f aca="true" t="shared" si="1" ref="G9:G27">E9*(1+H9)</f>
        <v>0</v>
      </c>
      <c r="H9" s="24"/>
      <c r="I9" s="81">
        <f aca="true" t="shared" si="2" ref="I9:I27">F9*(1+H9)</f>
        <v>0</v>
      </c>
      <c r="J9" s="84"/>
    </row>
    <row r="10" spans="1:10" ht="50.25" customHeight="1">
      <c r="A10" s="17">
        <v>2</v>
      </c>
      <c r="B10" s="59" t="s">
        <v>131</v>
      </c>
      <c r="C10" s="17" t="s">
        <v>25</v>
      </c>
      <c r="D10" s="19">
        <v>250</v>
      </c>
      <c r="E10" s="27"/>
      <c r="F10" s="23">
        <f t="shared" si="0"/>
        <v>0</v>
      </c>
      <c r="G10" s="23">
        <f t="shared" si="1"/>
        <v>0</v>
      </c>
      <c r="H10" s="24"/>
      <c r="I10" s="81">
        <f t="shared" si="2"/>
        <v>0</v>
      </c>
      <c r="J10" s="84"/>
    </row>
    <row r="11" spans="1:10" ht="36.75" customHeight="1">
      <c r="A11" s="25">
        <v>3</v>
      </c>
      <c r="B11" s="106" t="s">
        <v>117</v>
      </c>
      <c r="C11" s="17" t="s">
        <v>19</v>
      </c>
      <c r="D11" s="19">
        <v>20</v>
      </c>
      <c r="E11" s="27"/>
      <c r="F11" s="23">
        <f t="shared" si="0"/>
        <v>0</v>
      </c>
      <c r="G11" s="23">
        <f t="shared" si="1"/>
        <v>0</v>
      </c>
      <c r="H11" s="24"/>
      <c r="I11" s="81">
        <f t="shared" si="2"/>
        <v>0</v>
      </c>
      <c r="J11" s="84"/>
    </row>
    <row r="12" spans="1:10" ht="69.75" customHeight="1">
      <c r="A12" s="25" t="s">
        <v>26</v>
      </c>
      <c r="B12" s="59" t="s">
        <v>101</v>
      </c>
      <c r="C12" s="17" t="s">
        <v>19</v>
      </c>
      <c r="D12" s="19">
        <v>15</v>
      </c>
      <c r="E12" s="27"/>
      <c r="F12" s="23">
        <f t="shared" si="0"/>
        <v>0</v>
      </c>
      <c r="G12" s="23">
        <f t="shared" si="1"/>
        <v>0</v>
      </c>
      <c r="H12" s="24"/>
      <c r="I12" s="81">
        <f t="shared" si="2"/>
        <v>0</v>
      </c>
      <c r="J12" s="84"/>
    </row>
    <row r="13" spans="1:10" ht="64.5" customHeight="1">
      <c r="A13" s="25">
        <v>5</v>
      </c>
      <c r="B13" s="73" t="s">
        <v>27</v>
      </c>
      <c r="C13" s="17" t="s">
        <v>19</v>
      </c>
      <c r="D13" s="19">
        <v>15</v>
      </c>
      <c r="E13" s="27"/>
      <c r="F13" s="23">
        <f t="shared" si="0"/>
        <v>0</v>
      </c>
      <c r="G13" s="23">
        <f t="shared" si="1"/>
        <v>0</v>
      </c>
      <c r="H13" s="24"/>
      <c r="I13" s="81">
        <f t="shared" si="2"/>
        <v>0</v>
      </c>
      <c r="J13" s="84"/>
    </row>
    <row r="14" spans="1:10" ht="78.75" customHeight="1">
      <c r="A14" s="25">
        <v>6</v>
      </c>
      <c r="B14" s="107" t="s">
        <v>130</v>
      </c>
      <c r="C14" s="17" t="s">
        <v>19</v>
      </c>
      <c r="D14" s="19">
        <v>25</v>
      </c>
      <c r="E14" s="27"/>
      <c r="F14" s="23">
        <f t="shared" si="0"/>
        <v>0</v>
      </c>
      <c r="G14" s="23">
        <f t="shared" si="1"/>
        <v>0</v>
      </c>
      <c r="H14" s="24"/>
      <c r="I14" s="81">
        <f t="shared" si="2"/>
        <v>0</v>
      </c>
      <c r="J14" s="84"/>
    </row>
    <row r="15" spans="1:10" ht="63" customHeight="1">
      <c r="A15" s="25">
        <v>7</v>
      </c>
      <c r="B15" s="73" t="s">
        <v>28</v>
      </c>
      <c r="C15" s="17" t="s">
        <v>13</v>
      </c>
      <c r="D15" s="37">
        <v>120</v>
      </c>
      <c r="E15" s="27"/>
      <c r="F15" s="23">
        <f t="shared" si="0"/>
        <v>0</v>
      </c>
      <c r="G15" s="23">
        <f t="shared" si="1"/>
        <v>0</v>
      </c>
      <c r="H15" s="24"/>
      <c r="I15" s="81">
        <f t="shared" si="2"/>
        <v>0</v>
      </c>
      <c r="J15" s="84"/>
    </row>
    <row r="16" spans="1:10" ht="42" customHeight="1">
      <c r="A16" s="25">
        <v>8</v>
      </c>
      <c r="B16" s="73" t="s">
        <v>29</v>
      </c>
      <c r="C16" s="17" t="s">
        <v>30</v>
      </c>
      <c r="D16" s="19">
        <v>50</v>
      </c>
      <c r="E16" s="27"/>
      <c r="F16" s="23">
        <f t="shared" si="0"/>
        <v>0</v>
      </c>
      <c r="G16" s="23">
        <f t="shared" si="1"/>
        <v>0</v>
      </c>
      <c r="H16" s="24"/>
      <c r="I16" s="81">
        <f t="shared" si="2"/>
        <v>0</v>
      </c>
      <c r="J16" s="84"/>
    </row>
    <row r="17" spans="1:10" ht="78" customHeight="1">
      <c r="A17" s="25">
        <v>9</v>
      </c>
      <c r="B17" s="73" t="s">
        <v>31</v>
      </c>
      <c r="C17" s="17" t="s">
        <v>19</v>
      </c>
      <c r="D17" s="19">
        <v>10</v>
      </c>
      <c r="E17" s="27"/>
      <c r="F17" s="23">
        <f t="shared" si="0"/>
        <v>0</v>
      </c>
      <c r="G17" s="23">
        <f t="shared" si="1"/>
        <v>0</v>
      </c>
      <c r="H17" s="24"/>
      <c r="I17" s="81">
        <f t="shared" si="2"/>
        <v>0</v>
      </c>
      <c r="J17" s="79"/>
    </row>
    <row r="18" spans="1:10" ht="60" customHeight="1">
      <c r="A18" s="25">
        <v>10</v>
      </c>
      <c r="B18" s="106" t="s">
        <v>132</v>
      </c>
      <c r="C18" s="17" t="s">
        <v>13</v>
      </c>
      <c r="D18" s="19">
        <v>500</v>
      </c>
      <c r="E18" s="27"/>
      <c r="F18" s="23">
        <f t="shared" si="0"/>
        <v>0</v>
      </c>
      <c r="G18" s="23">
        <f t="shared" si="1"/>
        <v>0</v>
      </c>
      <c r="H18" s="24"/>
      <c r="I18" s="81">
        <f t="shared" si="2"/>
        <v>0</v>
      </c>
      <c r="J18" s="79"/>
    </row>
    <row r="19" spans="1:10" ht="58.5" customHeight="1">
      <c r="A19" s="25">
        <v>11</v>
      </c>
      <c r="B19" s="90" t="s">
        <v>134</v>
      </c>
      <c r="C19" s="17" t="s">
        <v>13</v>
      </c>
      <c r="D19" s="38">
        <v>5</v>
      </c>
      <c r="E19" s="27"/>
      <c r="F19" s="23">
        <f t="shared" si="0"/>
        <v>0</v>
      </c>
      <c r="G19" s="23">
        <f t="shared" si="1"/>
        <v>0</v>
      </c>
      <c r="H19" s="24"/>
      <c r="I19" s="81">
        <f t="shared" si="2"/>
        <v>0</v>
      </c>
      <c r="J19" s="79"/>
    </row>
    <row r="20" spans="1:10" ht="61.5" customHeight="1">
      <c r="A20" s="25">
        <v>12</v>
      </c>
      <c r="B20" s="73" t="s">
        <v>32</v>
      </c>
      <c r="C20" s="17" t="s">
        <v>19</v>
      </c>
      <c r="D20" s="19">
        <v>80</v>
      </c>
      <c r="E20" s="27"/>
      <c r="F20" s="23">
        <f t="shared" si="0"/>
        <v>0</v>
      </c>
      <c r="G20" s="23">
        <f t="shared" si="1"/>
        <v>0</v>
      </c>
      <c r="H20" s="24"/>
      <c r="I20" s="81">
        <f t="shared" si="2"/>
        <v>0</v>
      </c>
      <c r="J20" s="79"/>
    </row>
    <row r="21" spans="1:10" ht="63.75" customHeight="1">
      <c r="A21" s="25">
        <v>13</v>
      </c>
      <c r="B21" s="59" t="s">
        <v>133</v>
      </c>
      <c r="C21" s="17" t="s">
        <v>19</v>
      </c>
      <c r="D21" s="19">
        <v>1700</v>
      </c>
      <c r="E21" s="27"/>
      <c r="F21" s="23">
        <f t="shared" si="0"/>
        <v>0</v>
      </c>
      <c r="G21" s="23">
        <f t="shared" si="1"/>
        <v>0</v>
      </c>
      <c r="H21" s="24"/>
      <c r="I21" s="81">
        <f t="shared" si="2"/>
        <v>0</v>
      </c>
      <c r="J21" s="79"/>
    </row>
    <row r="22" spans="1:10" ht="45.75" customHeight="1">
      <c r="A22" s="25">
        <v>14</v>
      </c>
      <c r="B22" s="73" t="s">
        <v>33</v>
      </c>
      <c r="C22" s="17" t="s">
        <v>19</v>
      </c>
      <c r="D22" s="19">
        <v>170</v>
      </c>
      <c r="E22" s="27"/>
      <c r="F22" s="23">
        <f t="shared" si="0"/>
        <v>0</v>
      </c>
      <c r="G22" s="23">
        <f t="shared" si="1"/>
        <v>0</v>
      </c>
      <c r="H22" s="24"/>
      <c r="I22" s="81">
        <f t="shared" si="2"/>
        <v>0</v>
      </c>
      <c r="J22" s="79"/>
    </row>
    <row r="23" spans="1:10" ht="44.25" customHeight="1">
      <c r="A23" s="25">
        <v>15</v>
      </c>
      <c r="B23" s="74" t="s">
        <v>34</v>
      </c>
      <c r="C23" s="17" t="s">
        <v>19</v>
      </c>
      <c r="D23" s="19">
        <v>2</v>
      </c>
      <c r="E23" s="27"/>
      <c r="F23" s="23">
        <f t="shared" si="0"/>
        <v>0</v>
      </c>
      <c r="G23" s="23">
        <f t="shared" si="1"/>
        <v>0</v>
      </c>
      <c r="H23" s="24"/>
      <c r="I23" s="81">
        <f t="shared" si="2"/>
        <v>0</v>
      </c>
      <c r="J23" s="79"/>
    </row>
    <row r="24" spans="1:10" ht="57" customHeight="1">
      <c r="A24" s="25">
        <v>16</v>
      </c>
      <c r="B24" s="74" t="s">
        <v>35</v>
      </c>
      <c r="C24" s="17" t="s">
        <v>19</v>
      </c>
      <c r="D24" s="19">
        <v>2</v>
      </c>
      <c r="E24" s="27"/>
      <c r="F24" s="23">
        <f t="shared" si="0"/>
        <v>0</v>
      </c>
      <c r="G24" s="23">
        <f t="shared" si="1"/>
        <v>0</v>
      </c>
      <c r="H24" s="24"/>
      <c r="I24" s="81">
        <f t="shared" si="2"/>
        <v>0</v>
      </c>
      <c r="J24" s="79"/>
    </row>
    <row r="25" spans="1:10" ht="47.25" customHeight="1">
      <c r="A25" s="25">
        <v>17</v>
      </c>
      <c r="B25" s="74" t="s">
        <v>36</v>
      </c>
      <c r="C25" s="17" t="s">
        <v>19</v>
      </c>
      <c r="D25" s="19">
        <v>2</v>
      </c>
      <c r="E25" s="27"/>
      <c r="F25" s="23">
        <f t="shared" si="0"/>
        <v>0</v>
      </c>
      <c r="G25" s="23">
        <f t="shared" si="1"/>
        <v>0</v>
      </c>
      <c r="H25" s="24"/>
      <c r="I25" s="81">
        <f t="shared" si="2"/>
        <v>0</v>
      </c>
      <c r="J25" s="79"/>
    </row>
    <row r="26" spans="1:10" ht="59.25" customHeight="1">
      <c r="A26" s="25">
        <v>18</v>
      </c>
      <c r="B26" s="74" t="s">
        <v>37</v>
      </c>
      <c r="C26" s="17" t="s">
        <v>38</v>
      </c>
      <c r="D26" s="19">
        <v>100</v>
      </c>
      <c r="E26" s="27"/>
      <c r="F26" s="23">
        <f t="shared" si="0"/>
        <v>0</v>
      </c>
      <c r="G26" s="23">
        <f t="shared" si="1"/>
        <v>0</v>
      </c>
      <c r="H26" s="24"/>
      <c r="I26" s="81">
        <f t="shared" si="2"/>
        <v>0</v>
      </c>
      <c r="J26" s="79"/>
    </row>
    <row r="27" spans="1:10" s="43" customFormat="1" ht="72" customHeight="1">
      <c r="A27" s="25">
        <v>19</v>
      </c>
      <c r="B27" s="90" t="s">
        <v>118</v>
      </c>
      <c r="C27" s="25" t="s">
        <v>19</v>
      </c>
      <c r="D27" s="38">
        <v>2000</v>
      </c>
      <c r="E27" s="40"/>
      <c r="F27" s="41">
        <f t="shared" si="0"/>
        <v>0</v>
      </c>
      <c r="G27" s="41">
        <f t="shared" si="1"/>
        <v>0</v>
      </c>
      <c r="H27" s="42"/>
      <c r="I27" s="81">
        <f t="shared" si="2"/>
        <v>0</v>
      </c>
      <c r="J27" s="79"/>
    </row>
    <row r="28" spans="1:10" ht="12.75">
      <c r="A28" s="115" t="s">
        <v>39</v>
      </c>
      <c r="B28" s="115"/>
      <c r="C28" s="28"/>
      <c r="D28" s="28"/>
      <c r="E28" s="28"/>
      <c r="F28" s="30">
        <f>SUM(F9:F27)</f>
        <v>0</v>
      </c>
      <c r="G28" s="44"/>
      <c r="H28" s="44"/>
      <c r="I28" s="30">
        <f>SUM(I9:I27)</f>
        <v>0</v>
      </c>
      <c r="J28" s="83"/>
    </row>
    <row r="31" ht="12.75">
      <c r="G31" t="s">
        <v>114</v>
      </c>
    </row>
    <row r="32" ht="12.75">
      <c r="G32" t="s">
        <v>115</v>
      </c>
    </row>
  </sheetData>
  <sheetProtection selectLockedCells="1" selectUnlockedCells="1"/>
  <mergeCells count="2">
    <mergeCell ref="B3:G3"/>
    <mergeCell ref="A28:B28"/>
  </mergeCells>
  <printOptions/>
  <pageMargins left="0.7875" right="0.7875" top="0.39375" bottom="0.393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J22"/>
  <sheetViews>
    <sheetView workbookViewId="0" topLeftCell="A5">
      <selection activeCell="B5" sqref="B5"/>
    </sheetView>
  </sheetViews>
  <sheetFormatPr defaultColWidth="9.140625" defaultRowHeight="12.75"/>
  <cols>
    <col min="1" max="1" width="5.421875" style="0" customWidth="1"/>
    <col min="2" max="2" width="34.7109375" style="33" customWidth="1"/>
    <col min="3" max="3" width="9.421875" style="0" customWidth="1"/>
    <col min="5" max="5" width="9.00390625" style="0" customWidth="1"/>
    <col min="6" max="6" width="13.140625" style="0" customWidth="1"/>
    <col min="7" max="7" width="12.57421875" style="0" customWidth="1"/>
    <col min="9" max="9" width="11.421875" style="0" customWidth="1"/>
    <col min="10" max="10" width="15.57421875" style="0" customWidth="1"/>
  </cols>
  <sheetData>
    <row r="1" spans="1:9" ht="15.75">
      <c r="A1" s="1"/>
      <c r="C1" s="1"/>
      <c r="D1" s="2"/>
      <c r="E1" s="3"/>
      <c r="F1" s="3"/>
      <c r="G1" s="4"/>
      <c r="H1" s="5" t="s">
        <v>105</v>
      </c>
      <c r="I1" s="1"/>
    </row>
    <row r="2" spans="1:9" ht="15">
      <c r="A2" s="1"/>
      <c r="B2" s="34" t="s">
        <v>40</v>
      </c>
      <c r="C2" s="1"/>
      <c r="D2" s="2"/>
      <c r="E2" s="3"/>
      <c r="F2" s="3"/>
      <c r="G2" s="3"/>
      <c r="H2" s="1"/>
      <c r="I2" s="1"/>
    </row>
    <row r="3" spans="1:9" ht="12.75">
      <c r="A3" s="1"/>
      <c r="B3" s="113" t="s">
        <v>1</v>
      </c>
      <c r="C3" s="113"/>
      <c r="D3" s="113"/>
      <c r="E3" s="113"/>
      <c r="F3" s="113"/>
      <c r="G3" s="113"/>
      <c r="H3" s="1"/>
      <c r="I3" s="1"/>
    </row>
    <row r="4" spans="1:9" ht="15.75">
      <c r="A4" s="1"/>
      <c r="B4" s="35"/>
      <c r="C4" s="7"/>
      <c r="D4" s="7"/>
      <c r="E4" s="7"/>
      <c r="F4" s="7"/>
      <c r="G4" s="7"/>
      <c r="H4" s="1"/>
      <c r="I4" s="1"/>
    </row>
    <row r="5" spans="1:9" ht="15">
      <c r="A5" s="1"/>
      <c r="B5" s="34" t="s">
        <v>139</v>
      </c>
      <c r="C5" s="9"/>
      <c r="D5" s="10"/>
      <c r="E5" s="4"/>
      <c r="F5" s="4"/>
      <c r="G5" s="4"/>
      <c r="H5" s="9"/>
      <c r="I5" s="9"/>
    </row>
    <row r="6" spans="1:9" ht="12.75">
      <c r="A6" s="1"/>
      <c r="C6" s="1"/>
      <c r="D6" s="2"/>
      <c r="E6" s="3"/>
      <c r="F6" s="3"/>
      <c r="G6" s="3"/>
      <c r="H6" s="1"/>
      <c r="I6" s="1"/>
    </row>
    <row r="7" spans="1:10" ht="95.25" customHeight="1">
      <c r="A7" s="11" t="s">
        <v>2</v>
      </c>
      <c r="B7" s="11" t="s">
        <v>3</v>
      </c>
      <c r="C7" s="12" t="s">
        <v>4</v>
      </c>
      <c r="D7" s="13" t="s">
        <v>5</v>
      </c>
      <c r="E7" s="14" t="s">
        <v>6</v>
      </c>
      <c r="F7" s="15" t="s">
        <v>7</v>
      </c>
      <c r="G7" s="14" t="s">
        <v>8</v>
      </c>
      <c r="H7" s="12" t="s">
        <v>9</v>
      </c>
      <c r="I7" s="12" t="s">
        <v>112</v>
      </c>
      <c r="J7" s="11" t="s">
        <v>11</v>
      </c>
    </row>
    <row r="8" spans="1:10" ht="15">
      <c r="A8" s="17">
        <v>1</v>
      </c>
      <c r="B8" s="36">
        <v>2</v>
      </c>
      <c r="C8" s="17">
        <v>3</v>
      </c>
      <c r="D8" s="19">
        <v>4</v>
      </c>
      <c r="E8" s="20">
        <v>5</v>
      </c>
      <c r="F8" s="20">
        <v>6</v>
      </c>
      <c r="G8" s="20">
        <v>7</v>
      </c>
      <c r="H8" s="17">
        <v>8</v>
      </c>
      <c r="I8" s="17">
        <v>9</v>
      </c>
      <c r="J8" s="21">
        <v>10</v>
      </c>
    </row>
    <row r="9" spans="1:10" ht="98.25" customHeight="1">
      <c r="A9" s="17" t="s">
        <v>41</v>
      </c>
      <c r="B9" s="73" t="s">
        <v>42</v>
      </c>
      <c r="C9" s="17" t="s">
        <v>19</v>
      </c>
      <c r="D9" s="17">
        <v>6000</v>
      </c>
      <c r="E9" s="23"/>
      <c r="F9" s="45">
        <f aca="true" t="shared" si="0" ref="F9:F16">D9*E9</f>
        <v>0</v>
      </c>
      <c r="G9" s="23">
        <f aca="true" t="shared" si="1" ref="G9:G16">E9*(1+H9)</f>
        <v>0</v>
      </c>
      <c r="H9" s="24"/>
      <c r="I9" s="23">
        <f aca="true" t="shared" si="2" ref="I9:I16">F9*(1+H9)</f>
        <v>0</v>
      </c>
      <c r="J9" s="17"/>
    </row>
    <row r="10" spans="1:10" ht="105.75" customHeight="1">
      <c r="A10" s="25" t="s">
        <v>43</v>
      </c>
      <c r="B10" s="73" t="s">
        <v>44</v>
      </c>
      <c r="C10" s="17" t="s">
        <v>45</v>
      </c>
      <c r="D10" s="25">
        <v>8200</v>
      </c>
      <c r="E10" s="23"/>
      <c r="F10" s="45">
        <f t="shared" si="0"/>
        <v>0</v>
      </c>
      <c r="G10" s="23">
        <f t="shared" si="1"/>
        <v>0</v>
      </c>
      <c r="H10" s="24"/>
      <c r="I10" s="23">
        <f t="shared" si="2"/>
        <v>0</v>
      </c>
      <c r="J10" s="17"/>
    </row>
    <row r="11" spans="1:10" ht="55.5" customHeight="1">
      <c r="A11" s="25" t="s">
        <v>46</v>
      </c>
      <c r="B11" s="73" t="s">
        <v>47</v>
      </c>
      <c r="C11" s="17" t="s">
        <v>19</v>
      </c>
      <c r="D11" s="25">
        <v>30</v>
      </c>
      <c r="E11" s="23"/>
      <c r="F11" s="45">
        <f t="shared" si="0"/>
        <v>0</v>
      </c>
      <c r="G11" s="23">
        <f t="shared" si="1"/>
        <v>0</v>
      </c>
      <c r="H11" s="24"/>
      <c r="I11" s="23">
        <f t="shared" si="2"/>
        <v>0</v>
      </c>
      <c r="J11" s="17"/>
    </row>
    <row r="12" spans="1:10" ht="80.25" customHeight="1">
      <c r="A12" s="25" t="s">
        <v>26</v>
      </c>
      <c r="B12" s="59" t="s">
        <v>102</v>
      </c>
      <c r="C12" s="17" t="s">
        <v>19</v>
      </c>
      <c r="D12" s="25">
        <v>25</v>
      </c>
      <c r="E12" s="23"/>
      <c r="F12" s="45">
        <f t="shared" si="0"/>
        <v>0</v>
      </c>
      <c r="G12" s="23">
        <f t="shared" si="1"/>
        <v>0</v>
      </c>
      <c r="H12" s="24"/>
      <c r="I12" s="23">
        <f t="shared" si="2"/>
        <v>0</v>
      </c>
      <c r="J12" s="17"/>
    </row>
    <row r="13" spans="1:10" ht="81" customHeight="1">
      <c r="A13" s="25" t="s">
        <v>48</v>
      </c>
      <c r="B13" s="73" t="s">
        <v>49</v>
      </c>
      <c r="C13" s="17" t="s">
        <v>19</v>
      </c>
      <c r="D13" s="25">
        <v>25</v>
      </c>
      <c r="E13" s="23"/>
      <c r="F13" s="45">
        <f t="shared" si="0"/>
        <v>0</v>
      </c>
      <c r="G13" s="23">
        <f t="shared" si="1"/>
        <v>0</v>
      </c>
      <c r="H13" s="24"/>
      <c r="I13" s="23">
        <f t="shared" si="2"/>
        <v>0</v>
      </c>
      <c r="J13" s="17"/>
    </row>
    <row r="14" spans="1:10" ht="72" customHeight="1">
      <c r="A14" s="25" t="s">
        <v>50</v>
      </c>
      <c r="B14" s="73" t="s">
        <v>51</v>
      </c>
      <c r="C14" s="17" t="s">
        <v>19</v>
      </c>
      <c r="D14" s="25">
        <v>20</v>
      </c>
      <c r="E14" s="23"/>
      <c r="F14" s="45">
        <f t="shared" si="0"/>
        <v>0</v>
      </c>
      <c r="G14" s="23">
        <f t="shared" si="1"/>
        <v>0</v>
      </c>
      <c r="H14" s="24"/>
      <c r="I14" s="23">
        <f t="shared" si="2"/>
        <v>0</v>
      </c>
      <c r="J14" s="17"/>
    </row>
    <row r="15" spans="1:10" ht="126.75" customHeight="1">
      <c r="A15" s="25" t="s">
        <v>52</v>
      </c>
      <c r="B15" s="74" t="s">
        <v>53</v>
      </c>
      <c r="C15" s="17" t="s">
        <v>19</v>
      </c>
      <c r="D15" s="25">
        <v>30</v>
      </c>
      <c r="E15" s="23"/>
      <c r="F15" s="45">
        <f t="shared" si="0"/>
        <v>0</v>
      </c>
      <c r="G15" s="23">
        <f t="shared" si="1"/>
        <v>0</v>
      </c>
      <c r="H15" s="24"/>
      <c r="I15" s="23">
        <f t="shared" si="2"/>
        <v>0</v>
      </c>
      <c r="J15" s="17"/>
    </row>
    <row r="16" spans="1:10" ht="96.75" customHeight="1">
      <c r="A16" s="46" t="s">
        <v>54</v>
      </c>
      <c r="B16" s="91" t="s">
        <v>116</v>
      </c>
      <c r="C16" s="17" t="s">
        <v>19</v>
      </c>
      <c r="D16" s="25">
        <v>15</v>
      </c>
      <c r="E16" s="23"/>
      <c r="F16" s="45">
        <f t="shared" si="0"/>
        <v>0</v>
      </c>
      <c r="G16" s="23">
        <f t="shared" si="1"/>
        <v>0</v>
      </c>
      <c r="H16" s="24"/>
      <c r="I16" s="23">
        <f t="shared" si="2"/>
        <v>0</v>
      </c>
      <c r="J16" s="17"/>
    </row>
    <row r="17" spans="1:10" ht="18.75" customHeight="1">
      <c r="A17" s="115" t="s">
        <v>55</v>
      </c>
      <c r="B17" s="115"/>
      <c r="C17" s="115"/>
      <c r="D17" s="28"/>
      <c r="E17" s="28"/>
      <c r="F17" s="30">
        <f>SUM(F9:F16)</f>
        <v>0</v>
      </c>
      <c r="G17" s="28"/>
      <c r="H17" s="28"/>
      <c r="I17" s="30">
        <f>SUM(I9:I16)</f>
        <v>0</v>
      </c>
      <c r="J17" s="29"/>
    </row>
    <row r="21" ht="12.75">
      <c r="F21" t="s">
        <v>114</v>
      </c>
    </row>
    <row r="22" ht="12.75">
      <c r="F22" t="s">
        <v>115</v>
      </c>
    </row>
  </sheetData>
  <sheetProtection selectLockedCells="1" selectUnlockedCells="1"/>
  <mergeCells count="2">
    <mergeCell ref="B3:G3"/>
    <mergeCell ref="A17:C17"/>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32"/>
  <sheetViews>
    <sheetView workbookViewId="0" topLeftCell="A1">
      <selection activeCell="B5" sqref="B5"/>
    </sheetView>
  </sheetViews>
  <sheetFormatPr defaultColWidth="9.140625" defaultRowHeight="12.75"/>
  <cols>
    <col min="1" max="1" width="6.00390625" style="0" customWidth="1"/>
    <col min="2" max="2" width="36.8515625" style="0" customWidth="1"/>
    <col min="5" max="5" width="8.28125" style="0" customWidth="1"/>
    <col min="6" max="6" width="12.421875" style="0" customWidth="1"/>
    <col min="7" max="7" width="13.00390625" style="0" customWidth="1"/>
    <col min="8" max="8" width="8.8515625" style="0" customWidth="1"/>
    <col min="9" max="9" width="12.421875" style="0" customWidth="1"/>
    <col min="10" max="10" width="15.57421875" style="0" customWidth="1"/>
  </cols>
  <sheetData>
    <row r="1" spans="1:9" ht="15.75">
      <c r="A1" s="1"/>
      <c r="C1" s="1"/>
      <c r="D1" s="2"/>
      <c r="E1" s="3"/>
      <c r="F1" s="3"/>
      <c r="G1" s="4"/>
      <c r="H1" s="5" t="s">
        <v>106</v>
      </c>
      <c r="I1" s="1"/>
    </row>
    <row r="2" spans="1:9" ht="15">
      <c r="A2" s="1"/>
      <c r="B2" s="6" t="s">
        <v>84</v>
      </c>
      <c r="C2" s="1"/>
      <c r="D2" s="2"/>
      <c r="E2" s="3"/>
      <c r="F2" s="3"/>
      <c r="G2" s="3"/>
      <c r="H2" s="1"/>
      <c r="I2" s="1"/>
    </row>
    <row r="3" spans="1:9" ht="12.75">
      <c r="A3" s="1"/>
      <c r="B3" s="113" t="s">
        <v>1</v>
      </c>
      <c r="C3" s="113"/>
      <c r="D3" s="113"/>
      <c r="E3" s="113"/>
      <c r="F3" s="113"/>
      <c r="G3" s="113"/>
      <c r="H3" s="1"/>
      <c r="I3" s="1"/>
    </row>
    <row r="4" spans="1:9" ht="15.75">
      <c r="A4" s="1"/>
      <c r="B4" s="7"/>
      <c r="C4" s="7"/>
      <c r="D4" s="7"/>
      <c r="E4" s="7"/>
      <c r="F4" s="7"/>
      <c r="G4" s="7"/>
      <c r="H4" s="1"/>
      <c r="I4" s="1"/>
    </row>
    <row r="5" spans="1:9" ht="15">
      <c r="A5" s="1"/>
      <c r="B5" s="8" t="s">
        <v>140</v>
      </c>
      <c r="C5" s="9"/>
      <c r="D5" s="10"/>
      <c r="E5" s="4"/>
      <c r="F5" s="4"/>
      <c r="G5" s="4"/>
      <c r="H5" s="9"/>
      <c r="I5" s="9"/>
    </row>
    <row r="6" spans="1:9" ht="12.75">
      <c r="A6" s="1"/>
      <c r="C6" s="1"/>
      <c r="D6" s="2"/>
      <c r="E6" s="3"/>
      <c r="F6" s="3"/>
      <c r="G6" s="3"/>
      <c r="H6" s="1"/>
      <c r="I6" s="1"/>
    </row>
    <row r="7" spans="1:10" ht="89.25">
      <c r="A7" s="11" t="s">
        <v>2</v>
      </c>
      <c r="B7" s="11" t="s">
        <v>3</v>
      </c>
      <c r="C7" s="12" t="s">
        <v>4</v>
      </c>
      <c r="D7" s="13" t="s">
        <v>5</v>
      </c>
      <c r="E7" s="14" t="s">
        <v>6</v>
      </c>
      <c r="F7" s="15" t="s">
        <v>7</v>
      </c>
      <c r="G7" s="14" t="s">
        <v>8</v>
      </c>
      <c r="H7" s="12" t="s">
        <v>9</v>
      </c>
      <c r="I7" s="12" t="s">
        <v>112</v>
      </c>
      <c r="J7" s="16" t="s">
        <v>11</v>
      </c>
    </row>
    <row r="8" spans="1:10" ht="15">
      <c r="A8" s="17">
        <v>1</v>
      </c>
      <c r="B8" s="18">
        <v>2</v>
      </c>
      <c r="C8" s="17">
        <v>3</v>
      </c>
      <c r="D8" s="19">
        <v>4</v>
      </c>
      <c r="E8" s="20">
        <v>5</v>
      </c>
      <c r="F8" s="20">
        <v>6</v>
      </c>
      <c r="G8" s="20">
        <v>7</v>
      </c>
      <c r="H8" s="17">
        <v>8</v>
      </c>
      <c r="I8" s="17">
        <v>9</v>
      </c>
      <c r="J8" s="21">
        <v>10</v>
      </c>
    </row>
    <row r="9" spans="1:10" ht="222" customHeight="1">
      <c r="A9" s="25" t="s">
        <v>85</v>
      </c>
      <c r="B9" s="107" t="s">
        <v>120</v>
      </c>
      <c r="C9" s="17" t="s">
        <v>19</v>
      </c>
      <c r="D9" s="38">
        <v>1000</v>
      </c>
      <c r="E9" s="23"/>
      <c r="F9" s="23">
        <f aca="true" t="shared" si="0" ref="F9:F21">D9*E9</f>
        <v>0</v>
      </c>
      <c r="G9" s="23">
        <f aca="true" t="shared" si="1" ref="G9:G21">E9*(1+H9)</f>
        <v>0</v>
      </c>
      <c r="H9" s="24"/>
      <c r="I9" s="23">
        <f aca="true" t="shared" si="2" ref="I9:I21">F9*(1+H9)</f>
        <v>0</v>
      </c>
      <c r="J9" s="17"/>
    </row>
    <row r="10" spans="1:10" ht="233.25" customHeight="1">
      <c r="A10" s="25" t="s">
        <v>86</v>
      </c>
      <c r="B10" s="90" t="s">
        <v>121</v>
      </c>
      <c r="C10" s="17" t="s">
        <v>19</v>
      </c>
      <c r="D10" s="38">
        <v>500</v>
      </c>
      <c r="E10" s="23"/>
      <c r="F10" s="23">
        <f t="shared" si="0"/>
        <v>0</v>
      </c>
      <c r="G10" s="23">
        <f t="shared" si="1"/>
        <v>0</v>
      </c>
      <c r="H10" s="24"/>
      <c r="I10" s="23">
        <f t="shared" si="2"/>
        <v>0</v>
      </c>
      <c r="J10" s="17"/>
    </row>
    <row r="11" spans="1:10" ht="56.25" customHeight="1">
      <c r="A11" s="25">
        <v>3</v>
      </c>
      <c r="B11" s="73" t="s">
        <v>87</v>
      </c>
      <c r="C11" s="17" t="s">
        <v>19</v>
      </c>
      <c r="D11" s="19">
        <v>10</v>
      </c>
      <c r="E11" s="23"/>
      <c r="F11" s="23">
        <f t="shared" si="0"/>
        <v>0</v>
      </c>
      <c r="G11" s="23">
        <f t="shared" si="1"/>
        <v>0</v>
      </c>
      <c r="H11" s="24"/>
      <c r="I11" s="23">
        <f t="shared" si="2"/>
        <v>0</v>
      </c>
      <c r="J11" s="17"/>
    </row>
    <row r="12" spans="1:10" ht="148.5" customHeight="1">
      <c r="A12" s="25">
        <v>4</v>
      </c>
      <c r="B12" s="108" t="s">
        <v>122</v>
      </c>
      <c r="C12" s="17" t="s">
        <v>19</v>
      </c>
      <c r="D12" s="19">
        <v>1900</v>
      </c>
      <c r="E12" s="23"/>
      <c r="F12" s="23">
        <f t="shared" si="0"/>
        <v>0</v>
      </c>
      <c r="G12" s="23">
        <f t="shared" si="1"/>
        <v>0</v>
      </c>
      <c r="H12" s="24"/>
      <c r="I12" s="23">
        <f t="shared" si="2"/>
        <v>0</v>
      </c>
      <c r="J12" s="17"/>
    </row>
    <row r="13" spans="1:10" ht="188.25" customHeight="1">
      <c r="A13" s="72" t="s">
        <v>88</v>
      </c>
      <c r="B13" s="75" t="s">
        <v>89</v>
      </c>
      <c r="C13" s="17" t="s">
        <v>19</v>
      </c>
      <c r="D13" s="19">
        <v>130</v>
      </c>
      <c r="E13" s="23"/>
      <c r="F13" s="23">
        <f t="shared" si="0"/>
        <v>0</v>
      </c>
      <c r="G13" s="23">
        <f t="shared" si="1"/>
        <v>0</v>
      </c>
      <c r="H13" s="24"/>
      <c r="I13" s="23">
        <f t="shared" si="2"/>
        <v>0</v>
      </c>
      <c r="J13" s="17"/>
    </row>
    <row r="14" spans="1:10" ht="105" customHeight="1">
      <c r="A14" s="72">
        <v>6</v>
      </c>
      <c r="B14" s="91" t="s">
        <v>135</v>
      </c>
      <c r="C14" s="17" t="s">
        <v>19</v>
      </c>
      <c r="D14" s="19">
        <v>65</v>
      </c>
      <c r="E14" s="23"/>
      <c r="F14" s="23">
        <f t="shared" si="0"/>
        <v>0</v>
      </c>
      <c r="G14" s="23">
        <f t="shared" si="1"/>
        <v>0</v>
      </c>
      <c r="H14" s="24">
        <v>0.23</v>
      </c>
      <c r="I14" s="23">
        <f t="shared" si="2"/>
        <v>0</v>
      </c>
      <c r="J14" s="17"/>
    </row>
    <row r="15" spans="1:10" ht="90" customHeight="1">
      <c r="A15" s="72">
        <v>7</v>
      </c>
      <c r="B15" s="75" t="s">
        <v>90</v>
      </c>
      <c r="C15" s="17" t="s">
        <v>19</v>
      </c>
      <c r="D15" s="19">
        <v>20</v>
      </c>
      <c r="E15" s="23"/>
      <c r="F15" s="23">
        <f t="shared" si="0"/>
        <v>0</v>
      </c>
      <c r="G15" s="23">
        <f t="shared" si="1"/>
        <v>0</v>
      </c>
      <c r="H15" s="24">
        <v>0.23</v>
      </c>
      <c r="I15" s="23">
        <f t="shared" si="2"/>
        <v>0</v>
      </c>
      <c r="J15" s="17"/>
    </row>
    <row r="16" spans="1:10" ht="45.75" customHeight="1">
      <c r="A16" s="72">
        <v>8</v>
      </c>
      <c r="B16" s="74" t="s">
        <v>91</v>
      </c>
      <c r="C16" s="17" t="s">
        <v>19</v>
      </c>
      <c r="D16" s="19">
        <v>5</v>
      </c>
      <c r="E16" s="23"/>
      <c r="F16" s="23">
        <f t="shared" si="0"/>
        <v>0</v>
      </c>
      <c r="G16" s="23">
        <f t="shared" si="1"/>
        <v>0</v>
      </c>
      <c r="H16" s="24"/>
      <c r="I16" s="23">
        <f t="shared" si="2"/>
        <v>0</v>
      </c>
      <c r="J16" s="85"/>
    </row>
    <row r="17" spans="1:10" ht="86.25" customHeight="1">
      <c r="A17" s="25">
        <v>9</v>
      </c>
      <c r="B17" s="75" t="s">
        <v>92</v>
      </c>
      <c r="C17" s="17" t="s">
        <v>19</v>
      </c>
      <c r="D17" s="19">
        <v>20</v>
      </c>
      <c r="E17" s="23"/>
      <c r="F17" s="23">
        <f t="shared" si="0"/>
        <v>0</v>
      </c>
      <c r="G17" s="23">
        <f t="shared" si="1"/>
        <v>0</v>
      </c>
      <c r="H17" s="24"/>
      <c r="I17" s="81">
        <f t="shared" si="2"/>
        <v>0</v>
      </c>
      <c r="J17" s="79"/>
    </row>
    <row r="18" spans="1:10" ht="136.5" customHeight="1">
      <c r="A18" s="25" t="s">
        <v>93</v>
      </c>
      <c r="B18" s="75" t="s">
        <v>94</v>
      </c>
      <c r="C18" s="17" t="s">
        <v>19</v>
      </c>
      <c r="D18" s="19">
        <v>4</v>
      </c>
      <c r="E18" s="23"/>
      <c r="F18" s="23">
        <f t="shared" si="0"/>
        <v>0</v>
      </c>
      <c r="G18" s="23">
        <f t="shared" si="1"/>
        <v>0</v>
      </c>
      <c r="H18" s="24"/>
      <c r="I18" s="81">
        <f t="shared" si="2"/>
        <v>0</v>
      </c>
      <c r="J18" s="79"/>
    </row>
    <row r="19" spans="1:10" ht="106.5" customHeight="1">
      <c r="A19" s="25" t="s">
        <v>95</v>
      </c>
      <c r="B19" s="91" t="s">
        <v>119</v>
      </c>
      <c r="C19" s="17" t="s">
        <v>19</v>
      </c>
      <c r="D19" s="19">
        <v>4</v>
      </c>
      <c r="E19" s="23"/>
      <c r="F19" s="23">
        <f t="shared" si="0"/>
        <v>0</v>
      </c>
      <c r="G19" s="23">
        <f t="shared" si="1"/>
        <v>0</v>
      </c>
      <c r="H19" s="24"/>
      <c r="I19" s="81">
        <f t="shared" si="2"/>
        <v>0</v>
      </c>
      <c r="J19" s="79"/>
    </row>
    <row r="20" spans="1:10" ht="66.75" customHeight="1">
      <c r="A20" s="25">
        <v>12</v>
      </c>
      <c r="B20" s="73" t="s">
        <v>96</v>
      </c>
      <c r="C20" s="17" t="s">
        <v>19</v>
      </c>
      <c r="D20" s="19">
        <v>5</v>
      </c>
      <c r="E20" s="23"/>
      <c r="F20" s="23">
        <f t="shared" si="0"/>
        <v>0</v>
      </c>
      <c r="G20" s="23">
        <f t="shared" si="1"/>
        <v>0</v>
      </c>
      <c r="H20" s="24"/>
      <c r="I20" s="81">
        <f t="shared" si="2"/>
        <v>0</v>
      </c>
      <c r="J20" s="79"/>
    </row>
    <row r="21" spans="1:10" ht="94.5" customHeight="1">
      <c r="A21" s="25">
        <v>13</v>
      </c>
      <c r="B21" s="73" t="s">
        <v>97</v>
      </c>
      <c r="C21" s="17" t="s">
        <v>19</v>
      </c>
      <c r="D21" s="19">
        <v>4</v>
      </c>
      <c r="E21" s="23"/>
      <c r="F21" s="23">
        <f t="shared" si="0"/>
        <v>0</v>
      </c>
      <c r="G21" s="23">
        <f t="shared" si="1"/>
        <v>0</v>
      </c>
      <c r="H21" s="24"/>
      <c r="I21" s="81">
        <f t="shared" si="2"/>
        <v>0</v>
      </c>
      <c r="J21" s="79"/>
    </row>
    <row r="22" spans="1:10" ht="12.75">
      <c r="A22" s="115" t="s">
        <v>98</v>
      </c>
      <c r="B22" s="115"/>
      <c r="C22" s="115"/>
      <c r="D22" s="28"/>
      <c r="E22" s="28"/>
      <c r="F22" s="66">
        <f>SUM(F9:F21)</f>
        <v>0</v>
      </c>
      <c r="G22" s="28"/>
      <c r="H22" s="28"/>
      <c r="I22" s="66">
        <f>SUM(I9:I21)</f>
        <v>0</v>
      </c>
      <c r="J22" s="83"/>
    </row>
    <row r="25" spans="1:9" ht="27.75" customHeight="1">
      <c r="A25" s="116" t="s">
        <v>99</v>
      </c>
      <c r="B25" s="116"/>
      <c r="C25" s="116"/>
      <c r="D25" s="116"/>
      <c r="E25" s="116"/>
      <c r="F25" s="116"/>
      <c r="G25" s="116"/>
      <c r="H25" s="116"/>
      <c r="I25" s="116"/>
    </row>
    <row r="26" spans="1:9" ht="12.75">
      <c r="A26" s="86"/>
      <c r="B26" s="86"/>
      <c r="C26" s="86"/>
      <c r="D26" s="86"/>
      <c r="E26" s="86"/>
      <c r="F26" s="86"/>
      <c r="G26" s="86"/>
      <c r="H26" s="86"/>
      <c r="I26" s="86"/>
    </row>
    <row r="27" spans="1:9" ht="12.75">
      <c r="A27" s="117" t="s">
        <v>100</v>
      </c>
      <c r="B27" s="117"/>
      <c r="C27" s="117"/>
      <c r="D27" s="117"/>
      <c r="E27" s="117"/>
      <c r="F27" s="117"/>
      <c r="G27" s="117"/>
      <c r="H27" s="117"/>
      <c r="I27" s="117"/>
    </row>
    <row r="31" ht="12.75">
      <c r="F31" t="s">
        <v>114</v>
      </c>
    </row>
    <row r="32" ht="12.75">
      <c r="F32" t="s">
        <v>115</v>
      </c>
    </row>
  </sheetData>
  <sheetProtection selectLockedCells="1" selectUnlockedCells="1"/>
  <mergeCells count="4">
    <mergeCell ref="B3:G3"/>
    <mergeCell ref="A22:C22"/>
    <mergeCell ref="A25:I25"/>
    <mergeCell ref="A27:I27"/>
  </mergeCells>
  <printOptions/>
  <pageMargins left="0.7479166666666667" right="0.7479166666666667" top="0.6298611111111111" bottom="0.5597222222222222"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J31"/>
  <sheetViews>
    <sheetView workbookViewId="0" topLeftCell="A1">
      <selection activeCell="B5" sqref="B5"/>
    </sheetView>
  </sheetViews>
  <sheetFormatPr defaultColWidth="9.140625" defaultRowHeight="11.25" customHeight="1"/>
  <cols>
    <col min="1" max="1" width="3.7109375" style="0" customWidth="1"/>
    <col min="2" max="2" width="43.28125" style="0" customWidth="1"/>
    <col min="3" max="3" width="11.28125" style="0" customWidth="1"/>
    <col min="4" max="4" width="11.7109375" style="0" customWidth="1"/>
    <col min="5" max="5" width="9.421875" style="0" customWidth="1"/>
    <col min="6" max="6" width="12.421875" style="0" customWidth="1"/>
    <col min="7" max="7" width="10.28125" style="0" customWidth="1"/>
    <col min="8" max="8" width="11.140625" style="0" customWidth="1"/>
    <col min="9" max="9" width="10.8515625" style="0" customWidth="1"/>
    <col min="10" max="10" width="15.57421875" style="0" customWidth="1"/>
  </cols>
  <sheetData>
    <row r="1" spans="1:9" ht="15.75" customHeight="1">
      <c r="A1" s="1"/>
      <c r="C1" s="1"/>
      <c r="D1" s="2"/>
      <c r="E1" s="3"/>
      <c r="F1" s="3"/>
      <c r="G1" s="4"/>
      <c r="H1" s="5" t="s">
        <v>107</v>
      </c>
      <c r="I1" s="1"/>
    </row>
    <row r="2" spans="1:9" ht="15" customHeight="1">
      <c r="A2" s="1"/>
      <c r="B2" s="6" t="s">
        <v>56</v>
      </c>
      <c r="C2" s="1"/>
      <c r="D2" s="2"/>
      <c r="E2" s="3"/>
      <c r="F2" s="3"/>
      <c r="G2" s="3"/>
      <c r="H2" s="1"/>
      <c r="I2" s="1"/>
    </row>
    <row r="3" spans="1:9" ht="12.75" customHeight="1">
      <c r="A3" s="1"/>
      <c r="B3" s="113" t="s">
        <v>1</v>
      </c>
      <c r="C3" s="113"/>
      <c r="D3" s="113"/>
      <c r="E3" s="113"/>
      <c r="F3" s="113"/>
      <c r="G3" s="113"/>
      <c r="H3" s="1"/>
      <c r="I3" s="1"/>
    </row>
    <row r="4" spans="1:9" ht="15.75" customHeight="1">
      <c r="A4" s="1"/>
      <c r="B4" s="7"/>
      <c r="C4" s="7"/>
      <c r="D4" s="7"/>
      <c r="E4" s="7"/>
      <c r="F4" s="7"/>
      <c r="G4" s="7"/>
      <c r="H4" s="1"/>
      <c r="I4" s="1"/>
    </row>
    <row r="5" spans="1:9" ht="15" customHeight="1">
      <c r="A5" s="1"/>
      <c r="B5" s="8" t="s">
        <v>141</v>
      </c>
      <c r="C5" s="9"/>
      <c r="D5" s="10"/>
      <c r="E5" s="4"/>
      <c r="F5" s="4"/>
      <c r="G5" s="4"/>
      <c r="H5" s="9"/>
      <c r="I5" s="9"/>
    </row>
    <row r="6" spans="1:9" ht="12.75" customHeight="1">
      <c r="A6" s="1"/>
      <c r="C6" s="1"/>
      <c r="D6" s="2"/>
      <c r="E6" s="3"/>
      <c r="F6" s="3"/>
      <c r="G6" s="3"/>
      <c r="H6" s="1"/>
      <c r="I6" s="1"/>
    </row>
    <row r="7" spans="1:10" ht="92.25" customHeight="1">
      <c r="A7" s="11" t="s">
        <v>2</v>
      </c>
      <c r="B7" s="11" t="s">
        <v>3</v>
      </c>
      <c r="C7" s="12" t="s">
        <v>4</v>
      </c>
      <c r="D7" s="13" t="s">
        <v>5</v>
      </c>
      <c r="E7" s="14" t="s">
        <v>6</v>
      </c>
      <c r="F7" s="15" t="s">
        <v>7</v>
      </c>
      <c r="G7" s="14" t="s">
        <v>8</v>
      </c>
      <c r="H7" s="12" t="s">
        <v>9</v>
      </c>
      <c r="I7" s="12" t="s">
        <v>111</v>
      </c>
      <c r="J7" s="11" t="s">
        <v>11</v>
      </c>
    </row>
    <row r="8" spans="1:10" ht="18" customHeight="1">
      <c r="A8" s="56">
        <v>1</v>
      </c>
      <c r="B8" s="56">
        <v>2</v>
      </c>
      <c r="C8" s="56">
        <v>3</v>
      </c>
      <c r="D8" s="57">
        <v>4</v>
      </c>
      <c r="E8" s="58">
        <v>5</v>
      </c>
      <c r="F8" s="58">
        <v>6</v>
      </c>
      <c r="G8" s="58">
        <v>7</v>
      </c>
      <c r="H8" s="56">
        <v>8</v>
      </c>
      <c r="I8" s="56">
        <v>9</v>
      </c>
      <c r="J8" s="56">
        <v>10</v>
      </c>
    </row>
    <row r="9" spans="1:10" ht="174" customHeight="1">
      <c r="A9" s="17">
        <v>1</v>
      </c>
      <c r="B9" s="94" t="s">
        <v>129</v>
      </c>
      <c r="C9" s="17" t="s">
        <v>13</v>
      </c>
      <c r="D9" s="17">
        <v>70</v>
      </c>
      <c r="E9" s="23"/>
      <c r="F9" s="23">
        <f aca="true" t="shared" si="0" ref="F9:F25">D9*E9</f>
        <v>0</v>
      </c>
      <c r="G9" s="23">
        <f aca="true" t="shared" si="1" ref="G9:G25">E9*(1+H9)</f>
        <v>0</v>
      </c>
      <c r="H9" s="24"/>
      <c r="I9" s="23">
        <f aca="true" t="shared" si="2" ref="I9:I25">F9*(1+H9)</f>
        <v>0</v>
      </c>
      <c r="J9" s="17"/>
    </row>
    <row r="10" spans="1:10" ht="138" customHeight="1">
      <c r="A10" s="17">
        <v>2</v>
      </c>
      <c r="B10" s="92" t="s">
        <v>128</v>
      </c>
      <c r="C10" s="17" t="s">
        <v>13</v>
      </c>
      <c r="D10" s="17">
        <v>70</v>
      </c>
      <c r="E10" s="23"/>
      <c r="F10" s="23">
        <f t="shared" si="0"/>
        <v>0</v>
      </c>
      <c r="G10" s="23">
        <f t="shared" si="1"/>
        <v>0</v>
      </c>
      <c r="H10" s="24"/>
      <c r="I10" s="23">
        <f t="shared" si="2"/>
        <v>0</v>
      </c>
      <c r="J10" s="17"/>
    </row>
    <row r="11" spans="1:10" ht="48" customHeight="1">
      <c r="A11" s="25">
        <v>3</v>
      </c>
      <c r="B11" s="22" t="s">
        <v>57</v>
      </c>
      <c r="C11" s="17" t="s">
        <v>13</v>
      </c>
      <c r="D11" s="17">
        <v>150</v>
      </c>
      <c r="E11" s="23"/>
      <c r="F11" s="23">
        <f t="shared" si="0"/>
        <v>0</v>
      </c>
      <c r="G11" s="23">
        <f t="shared" si="1"/>
        <v>0</v>
      </c>
      <c r="H11" s="24"/>
      <c r="I11" s="23">
        <f t="shared" si="2"/>
        <v>0</v>
      </c>
      <c r="J11" s="17"/>
    </row>
    <row r="12" spans="1:10" ht="121.5" customHeight="1">
      <c r="A12" s="25">
        <v>4</v>
      </c>
      <c r="B12" s="112" t="s">
        <v>123</v>
      </c>
      <c r="C12" s="17" t="s">
        <v>13</v>
      </c>
      <c r="D12" s="109">
        <v>100</v>
      </c>
      <c r="E12" s="27"/>
      <c r="F12" s="23">
        <f t="shared" si="0"/>
        <v>0</v>
      </c>
      <c r="G12" s="23">
        <f t="shared" si="1"/>
        <v>0</v>
      </c>
      <c r="H12" s="24"/>
      <c r="I12" s="23">
        <f t="shared" si="2"/>
        <v>0</v>
      </c>
      <c r="J12" s="17"/>
    </row>
    <row r="13" spans="1:10" ht="107.25" customHeight="1">
      <c r="A13" s="47">
        <v>5</v>
      </c>
      <c r="B13" s="48" t="s">
        <v>58</v>
      </c>
      <c r="C13" s="17" t="s">
        <v>13</v>
      </c>
      <c r="D13" s="17">
        <v>1500</v>
      </c>
      <c r="E13" s="27"/>
      <c r="F13" s="23">
        <f t="shared" si="0"/>
        <v>0</v>
      </c>
      <c r="G13" s="23">
        <f t="shared" si="1"/>
        <v>0</v>
      </c>
      <c r="H13" s="24"/>
      <c r="I13" s="23">
        <f t="shared" si="2"/>
        <v>0</v>
      </c>
      <c r="J13" s="17"/>
    </row>
    <row r="14" spans="1:10" ht="111" customHeight="1">
      <c r="A14" s="121">
        <v>6</v>
      </c>
      <c r="B14" s="118" t="s">
        <v>126</v>
      </c>
      <c r="C14" s="17" t="s">
        <v>59</v>
      </c>
      <c r="D14" s="17">
        <v>160</v>
      </c>
      <c r="E14" s="27"/>
      <c r="F14" s="23">
        <f t="shared" si="0"/>
        <v>0</v>
      </c>
      <c r="G14" s="23">
        <f t="shared" si="1"/>
        <v>0</v>
      </c>
      <c r="H14" s="24"/>
      <c r="I14" s="23">
        <f t="shared" si="2"/>
        <v>0</v>
      </c>
      <c r="J14" s="17"/>
    </row>
    <row r="15" spans="1:10" ht="82.5" customHeight="1">
      <c r="A15" s="122"/>
      <c r="B15" s="119"/>
      <c r="C15" s="17" t="s">
        <v>60</v>
      </c>
      <c r="D15" s="17">
        <v>150</v>
      </c>
      <c r="E15" s="27"/>
      <c r="F15" s="23">
        <f t="shared" si="0"/>
        <v>0</v>
      </c>
      <c r="G15" s="23">
        <f t="shared" si="1"/>
        <v>0</v>
      </c>
      <c r="H15" s="24"/>
      <c r="I15" s="23">
        <f t="shared" si="2"/>
        <v>0</v>
      </c>
      <c r="J15" s="17"/>
    </row>
    <row r="16" spans="1:10" ht="113.25" customHeight="1">
      <c r="A16" s="47">
        <v>7</v>
      </c>
      <c r="B16" s="93" t="s">
        <v>127</v>
      </c>
      <c r="C16" s="17" t="s">
        <v>19</v>
      </c>
      <c r="D16" s="17">
        <v>700</v>
      </c>
      <c r="E16" s="27"/>
      <c r="F16" s="23">
        <f t="shared" si="0"/>
        <v>0</v>
      </c>
      <c r="G16" s="23">
        <f t="shared" si="1"/>
        <v>0</v>
      </c>
      <c r="H16" s="24"/>
      <c r="I16" s="23">
        <f t="shared" si="2"/>
        <v>0</v>
      </c>
      <c r="J16" s="85"/>
    </row>
    <row r="17" spans="1:10" ht="123" customHeight="1">
      <c r="A17" s="25">
        <v>8</v>
      </c>
      <c r="B17" s="22" t="s">
        <v>61</v>
      </c>
      <c r="C17" s="17" t="s">
        <v>13</v>
      </c>
      <c r="D17" s="17">
        <v>600</v>
      </c>
      <c r="E17" s="27"/>
      <c r="F17" s="23">
        <f t="shared" si="0"/>
        <v>0</v>
      </c>
      <c r="G17" s="23">
        <f t="shared" si="1"/>
        <v>0</v>
      </c>
      <c r="H17" s="24"/>
      <c r="I17" s="81">
        <f t="shared" si="2"/>
        <v>0</v>
      </c>
      <c r="J17" s="79"/>
    </row>
    <row r="18" spans="1:10" ht="38.25" customHeight="1">
      <c r="A18" s="17">
        <v>9</v>
      </c>
      <c r="B18" s="110" t="s">
        <v>124</v>
      </c>
      <c r="C18" s="17" t="s">
        <v>19</v>
      </c>
      <c r="D18" s="19">
        <v>180</v>
      </c>
      <c r="E18" s="23"/>
      <c r="F18" s="23">
        <f t="shared" si="0"/>
        <v>0</v>
      </c>
      <c r="G18" s="23">
        <f t="shared" si="1"/>
        <v>0</v>
      </c>
      <c r="H18" s="24"/>
      <c r="I18" s="81">
        <f t="shared" si="2"/>
        <v>0</v>
      </c>
      <c r="J18" s="79"/>
    </row>
    <row r="19" spans="1:10" ht="25.5" customHeight="1">
      <c r="A19" s="17">
        <v>10</v>
      </c>
      <c r="B19" s="39" t="s">
        <v>62</v>
      </c>
      <c r="C19" s="17" t="s">
        <v>19</v>
      </c>
      <c r="D19" s="19">
        <v>500</v>
      </c>
      <c r="E19" s="23"/>
      <c r="F19" s="23">
        <f t="shared" si="0"/>
        <v>0</v>
      </c>
      <c r="G19" s="23">
        <f t="shared" si="1"/>
        <v>0</v>
      </c>
      <c r="H19" s="24"/>
      <c r="I19" s="81">
        <f t="shared" si="2"/>
        <v>0</v>
      </c>
      <c r="J19" s="79"/>
    </row>
    <row r="20" spans="1:10" ht="22.5" customHeight="1">
      <c r="A20" s="25">
        <v>11</v>
      </c>
      <c r="B20" s="22" t="s">
        <v>63</v>
      </c>
      <c r="C20" s="17" t="s">
        <v>19</v>
      </c>
      <c r="D20" s="19">
        <v>550</v>
      </c>
      <c r="E20" s="23"/>
      <c r="F20" s="23">
        <f t="shared" si="0"/>
        <v>0</v>
      </c>
      <c r="G20" s="23">
        <f t="shared" si="1"/>
        <v>0</v>
      </c>
      <c r="H20" s="24"/>
      <c r="I20" s="81">
        <f t="shared" si="2"/>
        <v>0</v>
      </c>
      <c r="J20" s="79"/>
    </row>
    <row r="21" spans="1:10" ht="38.25" customHeight="1">
      <c r="A21" s="25">
        <v>12</v>
      </c>
      <c r="B21" s="111" t="s">
        <v>125</v>
      </c>
      <c r="C21" s="17" t="s">
        <v>64</v>
      </c>
      <c r="D21" s="17">
        <v>130</v>
      </c>
      <c r="E21" s="27"/>
      <c r="F21" s="23">
        <f t="shared" si="0"/>
        <v>0</v>
      </c>
      <c r="G21" s="23">
        <f t="shared" si="1"/>
        <v>0</v>
      </c>
      <c r="H21" s="24"/>
      <c r="I21" s="81">
        <f t="shared" si="2"/>
        <v>0</v>
      </c>
      <c r="J21" s="79"/>
    </row>
    <row r="22" spans="1:10" ht="60" customHeight="1">
      <c r="A22" s="25">
        <v>13</v>
      </c>
      <c r="B22" s="39" t="s">
        <v>65</v>
      </c>
      <c r="C22" s="17" t="s">
        <v>19</v>
      </c>
      <c r="D22" s="17">
        <v>100</v>
      </c>
      <c r="E22" s="17"/>
      <c r="F22" s="23">
        <f t="shared" si="0"/>
        <v>0</v>
      </c>
      <c r="G22" s="23">
        <f t="shared" si="1"/>
        <v>0</v>
      </c>
      <c r="H22" s="24"/>
      <c r="I22" s="81">
        <f t="shared" si="2"/>
        <v>0</v>
      </c>
      <c r="J22" s="79"/>
    </row>
    <row r="23" spans="1:10" ht="165" customHeight="1">
      <c r="A23" s="25">
        <v>14</v>
      </c>
      <c r="B23" s="39" t="s">
        <v>66</v>
      </c>
      <c r="C23" s="17" t="s">
        <v>19</v>
      </c>
      <c r="D23" s="17">
        <v>20</v>
      </c>
      <c r="E23" s="17"/>
      <c r="F23" s="23">
        <f t="shared" si="0"/>
        <v>0</v>
      </c>
      <c r="G23" s="23">
        <f t="shared" si="1"/>
        <v>0</v>
      </c>
      <c r="H23" s="24"/>
      <c r="I23" s="81">
        <f t="shared" si="2"/>
        <v>0</v>
      </c>
      <c r="J23" s="79"/>
    </row>
    <row r="24" spans="1:10" ht="36" customHeight="1">
      <c r="A24" s="25">
        <v>15</v>
      </c>
      <c r="B24" s="49" t="s">
        <v>67</v>
      </c>
      <c r="C24" s="17" t="s">
        <v>19</v>
      </c>
      <c r="D24" s="17">
        <v>50</v>
      </c>
      <c r="E24" s="17"/>
      <c r="F24" s="23">
        <f t="shared" si="0"/>
        <v>0</v>
      </c>
      <c r="G24" s="23">
        <f t="shared" si="1"/>
        <v>0</v>
      </c>
      <c r="H24" s="24"/>
      <c r="I24" s="81">
        <f t="shared" si="2"/>
        <v>0</v>
      </c>
      <c r="J24" s="79"/>
    </row>
    <row r="25" spans="1:10" ht="82.5" customHeight="1">
      <c r="A25" s="25">
        <v>16</v>
      </c>
      <c r="B25" s="39" t="s">
        <v>68</v>
      </c>
      <c r="C25" s="17" t="s">
        <v>13</v>
      </c>
      <c r="D25" s="17">
        <v>25</v>
      </c>
      <c r="E25" s="23"/>
      <c r="F25" s="23">
        <f t="shared" si="0"/>
        <v>0</v>
      </c>
      <c r="G25" s="23">
        <f t="shared" si="1"/>
        <v>0</v>
      </c>
      <c r="H25" s="24"/>
      <c r="I25" s="81">
        <f t="shared" si="2"/>
        <v>0</v>
      </c>
      <c r="J25" s="79"/>
    </row>
    <row r="26" spans="1:10" ht="23.25" customHeight="1">
      <c r="A26" s="120" t="s">
        <v>69</v>
      </c>
      <c r="B26" s="120"/>
      <c r="C26" s="120"/>
      <c r="D26" s="28"/>
      <c r="E26" s="28"/>
      <c r="F26" s="30">
        <f>SUM(F9:F25)</f>
        <v>0</v>
      </c>
      <c r="G26" s="28"/>
      <c r="H26" s="28"/>
      <c r="I26" s="87">
        <f>SUM(I9:I25)</f>
        <v>0</v>
      </c>
      <c r="J26" s="88"/>
    </row>
    <row r="30" ht="11.25" customHeight="1">
      <c r="F30" t="s">
        <v>114</v>
      </c>
    </row>
    <row r="31" ht="11.25" customHeight="1">
      <c r="F31" t="s">
        <v>115</v>
      </c>
    </row>
  </sheetData>
  <sheetProtection selectLockedCells="1" selectUnlockedCells="1"/>
  <mergeCells count="4">
    <mergeCell ref="B3:G3"/>
    <mergeCell ref="B14:B15"/>
    <mergeCell ref="A26:C26"/>
    <mergeCell ref="A14:A15"/>
  </mergeCells>
  <printOptions/>
  <pageMargins left="0.49027777777777776" right="0.4597222222222222" top="0.5402777777777777" bottom="0.5298611111111111"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38"/>
  <sheetViews>
    <sheetView tabSelected="1" workbookViewId="0" topLeftCell="A1">
      <selection activeCell="B4" sqref="B4:H4"/>
    </sheetView>
  </sheetViews>
  <sheetFormatPr defaultColWidth="9.140625" defaultRowHeight="12.75"/>
  <cols>
    <col min="1" max="1" width="3.28125" style="0" customWidth="1"/>
    <col min="2" max="2" width="45.57421875" style="0" customWidth="1"/>
    <col min="3" max="3" width="7.421875" style="0" customWidth="1"/>
    <col min="4" max="4" width="10.140625" style="0" customWidth="1"/>
    <col min="5" max="5" width="8.57421875" style="0" customWidth="1"/>
    <col min="6" max="6" width="10.28125" style="0" customWidth="1"/>
    <col min="7" max="7" width="11.28125" style="0" customWidth="1"/>
    <col min="9" max="9" width="11.8515625" style="0" customWidth="1"/>
    <col min="10" max="10" width="13.140625" style="0" customWidth="1"/>
  </cols>
  <sheetData>
    <row r="1" ht="12.75">
      <c r="G1" s="71" t="s">
        <v>108</v>
      </c>
    </row>
    <row r="2" spans="1:9" ht="18">
      <c r="A2" s="50"/>
      <c r="B2" s="125" t="s">
        <v>70</v>
      </c>
      <c r="C2" s="125"/>
      <c r="D2" s="125"/>
      <c r="E2" s="125"/>
      <c r="F2" s="125"/>
      <c r="G2" s="125"/>
      <c r="H2" s="51"/>
      <c r="I2" s="52"/>
    </row>
    <row r="3" spans="1:9" ht="15.75">
      <c r="A3" s="50"/>
      <c r="B3" s="53"/>
      <c r="C3" s="7"/>
      <c r="D3" s="7"/>
      <c r="E3" s="7"/>
      <c r="F3" s="7"/>
      <c r="G3" s="7"/>
      <c r="H3" s="1"/>
      <c r="I3" s="1"/>
    </row>
    <row r="4" spans="1:9" ht="15.75" customHeight="1">
      <c r="A4" s="50"/>
      <c r="B4" s="126" t="s">
        <v>142</v>
      </c>
      <c r="C4" s="126"/>
      <c r="D4" s="126"/>
      <c r="E4" s="126"/>
      <c r="F4" s="126"/>
      <c r="G4" s="126"/>
      <c r="H4" s="126"/>
      <c r="I4" s="9"/>
    </row>
    <row r="5" spans="1:9" ht="12.75">
      <c r="A5" s="50"/>
      <c r="B5" s="54"/>
      <c r="C5" s="1"/>
      <c r="D5" s="2"/>
      <c r="E5" s="3"/>
      <c r="F5" s="3"/>
      <c r="G5" s="3"/>
      <c r="H5" s="1"/>
      <c r="I5" s="1"/>
    </row>
    <row r="6" spans="1:10" ht="114.75">
      <c r="A6" s="11" t="s">
        <v>2</v>
      </c>
      <c r="B6" s="11" t="s">
        <v>3</v>
      </c>
      <c r="C6" s="12" t="s">
        <v>4</v>
      </c>
      <c r="D6" s="13" t="s">
        <v>5</v>
      </c>
      <c r="E6" s="14" t="s">
        <v>6</v>
      </c>
      <c r="F6" s="15" t="s">
        <v>109</v>
      </c>
      <c r="G6" s="14" t="s">
        <v>71</v>
      </c>
      <c r="H6" s="12" t="s">
        <v>9</v>
      </c>
      <c r="I6" s="76" t="s">
        <v>113</v>
      </c>
      <c r="J6" s="89" t="s">
        <v>11</v>
      </c>
    </row>
    <row r="7" spans="1:10" ht="12.75">
      <c r="A7" s="55">
        <v>1</v>
      </c>
      <c r="B7" s="55">
        <v>2</v>
      </c>
      <c r="C7" s="56">
        <v>3</v>
      </c>
      <c r="D7" s="57">
        <v>4</v>
      </c>
      <c r="E7" s="58">
        <v>5</v>
      </c>
      <c r="F7" s="58">
        <v>6</v>
      </c>
      <c r="G7" s="58">
        <v>7</v>
      </c>
      <c r="H7" s="56">
        <v>8</v>
      </c>
      <c r="I7" s="77">
        <v>9</v>
      </c>
      <c r="J7" s="80">
        <v>10</v>
      </c>
    </row>
    <row r="8" spans="1:10" ht="30.75" customHeight="1">
      <c r="A8" s="59">
        <v>1</v>
      </c>
      <c r="B8" s="60" t="s">
        <v>72</v>
      </c>
      <c r="C8" s="17" t="s">
        <v>19</v>
      </c>
      <c r="D8" s="19">
        <v>9600</v>
      </c>
      <c r="E8" s="61"/>
      <c r="F8" s="62">
        <f aca="true" t="shared" si="0" ref="F8:F13">D8*E8</f>
        <v>0</v>
      </c>
      <c r="G8" s="61">
        <f aca="true" t="shared" si="1" ref="G8:G13">E8*(1+H8)</f>
        <v>0</v>
      </c>
      <c r="H8" s="63"/>
      <c r="I8" s="78">
        <f aca="true" t="shared" si="2" ref="I8:I13">F8*(1+H8)</f>
        <v>0</v>
      </c>
      <c r="J8" s="79"/>
    </row>
    <row r="9" spans="1:10" ht="31.5" customHeight="1">
      <c r="A9" s="59">
        <v>2</v>
      </c>
      <c r="B9" s="60" t="s">
        <v>73</v>
      </c>
      <c r="C9" s="17" t="s">
        <v>19</v>
      </c>
      <c r="D9" s="19">
        <v>13200</v>
      </c>
      <c r="E9" s="61"/>
      <c r="F9" s="62">
        <f t="shared" si="0"/>
        <v>0</v>
      </c>
      <c r="G9" s="61">
        <f t="shared" si="1"/>
        <v>0</v>
      </c>
      <c r="H9" s="63"/>
      <c r="I9" s="78">
        <f t="shared" si="2"/>
        <v>0</v>
      </c>
      <c r="J9" s="79"/>
    </row>
    <row r="10" spans="1:10" ht="30" customHeight="1">
      <c r="A10" s="59">
        <v>3</v>
      </c>
      <c r="B10" s="60" t="s">
        <v>74</v>
      </c>
      <c r="C10" s="17" t="s">
        <v>19</v>
      </c>
      <c r="D10" s="19">
        <v>3000</v>
      </c>
      <c r="E10" s="61"/>
      <c r="F10" s="62">
        <f t="shared" si="0"/>
        <v>0</v>
      </c>
      <c r="G10" s="61">
        <f t="shared" si="1"/>
        <v>0</v>
      </c>
      <c r="H10" s="63"/>
      <c r="I10" s="78">
        <f t="shared" si="2"/>
        <v>0</v>
      </c>
      <c r="J10" s="79"/>
    </row>
    <row r="11" spans="1:10" ht="31.5" customHeight="1">
      <c r="A11" s="59">
        <v>4</v>
      </c>
      <c r="B11" s="60" t="s">
        <v>75</v>
      </c>
      <c r="C11" s="17" t="s">
        <v>19</v>
      </c>
      <c r="D11" s="19">
        <v>72000</v>
      </c>
      <c r="E11" s="61"/>
      <c r="F11" s="62">
        <f t="shared" si="0"/>
        <v>0</v>
      </c>
      <c r="G11" s="61">
        <f t="shared" si="1"/>
        <v>0</v>
      </c>
      <c r="H11" s="63"/>
      <c r="I11" s="78">
        <f t="shared" si="2"/>
        <v>0</v>
      </c>
      <c r="J11" s="79"/>
    </row>
    <row r="12" spans="1:10" ht="29.25" customHeight="1">
      <c r="A12" s="59">
        <v>5</v>
      </c>
      <c r="B12" s="60" t="s">
        <v>76</v>
      </c>
      <c r="C12" s="17" t="s">
        <v>19</v>
      </c>
      <c r="D12" s="19">
        <v>18000</v>
      </c>
      <c r="E12" s="61"/>
      <c r="F12" s="62">
        <f t="shared" si="0"/>
        <v>0</v>
      </c>
      <c r="G12" s="61">
        <f t="shared" si="1"/>
        <v>0</v>
      </c>
      <c r="H12" s="63"/>
      <c r="I12" s="78">
        <f t="shared" si="2"/>
        <v>0</v>
      </c>
      <c r="J12" s="79"/>
    </row>
    <row r="13" spans="1:10" ht="29.25" customHeight="1">
      <c r="A13" s="59">
        <v>6</v>
      </c>
      <c r="B13" s="60" t="s">
        <v>77</v>
      </c>
      <c r="C13" s="17" t="s">
        <v>19</v>
      </c>
      <c r="D13" s="19">
        <v>24000</v>
      </c>
      <c r="E13" s="61"/>
      <c r="F13" s="62">
        <f t="shared" si="0"/>
        <v>0</v>
      </c>
      <c r="G13" s="61">
        <f t="shared" si="1"/>
        <v>0</v>
      </c>
      <c r="H13" s="63"/>
      <c r="I13" s="78">
        <f t="shared" si="2"/>
        <v>0</v>
      </c>
      <c r="J13" s="79"/>
    </row>
    <row r="14" spans="1:9" ht="16.5" customHeight="1">
      <c r="A14" s="64"/>
      <c r="B14" s="60" t="s">
        <v>78</v>
      </c>
      <c r="C14" s="65"/>
      <c r="D14" s="65"/>
      <c r="E14" s="65"/>
      <c r="F14" s="66">
        <f>SUM(F8:F13)</f>
        <v>0</v>
      </c>
      <c r="G14" s="65"/>
      <c r="H14" s="65"/>
      <c r="I14" s="66">
        <f>SUM(I8:I13)</f>
        <v>0</v>
      </c>
    </row>
    <row r="15" spans="1:9" ht="12.75">
      <c r="A15" s="64"/>
      <c r="B15" s="67"/>
      <c r="C15" s="65"/>
      <c r="D15" s="65"/>
      <c r="E15" s="65"/>
      <c r="F15" s="65"/>
      <c r="G15" s="65"/>
      <c r="H15" s="65"/>
      <c r="I15" s="65"/>
    </row>
    <row r="16" spans="1:2" ht="12.75">
      <c r="A16" s="50"/>
      <c r="B16" s="68" t="s">
        <v>79</v>
      </c>
    </row>
    <row r="17" spans="1:2" ht="13.5" customHeight="1">
      <c r="A17" s="69" t="s">
        <v>41</v>
      </c>
      <c r="B17" s="54" t="s">
        <v>80</v>
      </c>
    </row>
    <row r="18" spans="1:9" ht="12.75" customHeight="1">
      <c r="A18" s="69" t="s">
        <v>43</v>
      </c>
      <c r="B18" s="123" t="s">
        <v>81</v>
      </c>
      <c r="C18" s="123"/>
      <c r="D18" s="123"/>
      <c r="E18" s="123"/>
      <c r="F18" s="123"/>
      <c r="G18" s="123"/>
      <c r="H18" s="123"/>
      <c r="I18" s="123"/>
    </row>
    <row r="19" spans="1:9" ht="12.75" customHeight="1">
      <c r="A19" s="69" t="s">
        <v>46</v>
      </c>
      <c r="B19" s="123" t="s">
        <v>82</v>
      </c>
      <c r="C19" s="123"/>
      <c r="D19" s="123"/>
      <c r="E19" s="123"/>
      <c r="F19" s="123"/>
      <c r="G19" s="123"/>
      <c r="H19" s="123"/>
      <c r="I19" s="123"/>
    </row>
    <row r="20" spans="1:9" ht="12.75" customHeight="1">
      <c r="A20" s="69" t="s">
        <v>26</v>
      </c>
      <c r="B20" s="123" t="s">
        <v>83</v>
      </c>
      <c r="C20" s="123"/>
      <c r="D20" s="123"/>
      <c r="E20" s="123"/>
      <c r="F20" s="123"/>
      <c r="G20" s="123"/>
      <c r="H20" s="123"/>
      <c r="I20" s="123"/>
    </row>
    <row r="21" spans="1:9" ht="12.75" customHeight="1">
      <c r="A21" s="105"/>
      <c r="B21" s="124"/>
      <c r="C21" s="124"/>
      <c r="D21" s="124"/>
      <c r="E21" s="124"/>
      <c r="F21" s="124"/>
      <c r="G21" s="124"/>
      <c r="H21" s="124"/>
      <c r="I21" s="124"/>
    </row>
    <row r="22" spans="1:9" ht="12.75" customHeight="1">
      <c r="A22" s="69"/>
      <c r="B22" s="70"/>
      <c r="C22" s="70"/>
      <c r="D22" s="70"/>
      <c r="E22" s="70"/>
      <c r="F22" t="s">
        <v>136</v>
      </c>
      <c r="H22" s="70"/>
      <c r="I22" s="70"/>
    </row>
    <row r="23" ht="12.75">
      <c r="F23" t="s">
        <v>115</v>
      </c>
    </row>
    <row r="24" spans="1:3" ht="12.75">
      <c r="A24" s="65"/>
      <c r="B24" s="104"/>
      <c r="C24" s="65"/>
    </row>
    <row r="25" spans="1:3" ht="12.75">
      <c r="A25" s="65"/>
      <c r="B25" s="65"/>
      <c r="C25" s="65"/>
    </row>
    <row r="26" spans="1:3" ht="12.75">
      <c r="A26" s="65"/>
      <c r="B26" s="65"/>
      <c r="C26" s="65"/>
    </row>
    <row r="27" spans="1:3" ht="12.75">
      <c r="A27" s="95"/>
      <c r="B27" s="96"/>
      <c r="C27" s="97"/>
    </row>
    <row r="28" spans="1:3" ht="12.75">
      <c r="A28" s="98"/>
      <c r="B28" s="99"/>
      <c r="C28" s="100"/>
    </row>
    <row r="29" spans="1:3" ht="12.75">
      <c r="A29" s="98"/>
      <c r="B29" s="99"/>
      <c r="C29" s="100"/>
    </row>
    <row r="30" spans="1:3" ht="12.75">
      <c r="A30" s="98"/>
      <c r="B30" s="99"/>
      <c r="C30" s="100"/>
    </row>
    <row r="31" spans="1:3" ht="12.75">
      <c r="A31" s="98"/>
      <c r="B31" s="99"/>
      <c r="C31" s="100"/>
    </row>
    <row r="32" spans="1:3" ht="12.75">
      <c r="A32" s="98"/>
      <c r="B32" s="99"/>
      <c r="C32" s="100"/>
    </row>
    <row r="33" spans="1:3" ht="12.75">
      <c r="A33" s="98"/>
      <c r="B33" s="99"/>
      <c r="C33" s="100"/>
    </row>
    <row r="34" spans="1:3" ht="12.75">
      <c r="A34" s="98"/>
      <c r="B34" s="99"/>
      <c r="C34" s="100"/>
    </row>
    <row r="35" spans="1:3" ht="12.75">
      <c r="A35" s="98"/>
      <c r="B35" s="99"/>
      <c r="C35" s="100"/>
    </row>
    <row r="36" spans="1:3" ht="12.75">
      <c r="A36" s="98"/>
      <c r="B36" s="99"/>
      <c r="C36" s="100"/>
    </row>
    <row r="37" spans="1:3" ht="12.75">
      <c r="A37" s="101"/>
      <c r="B37" s="102"/>
      <c r="C37" s="103"/>
    </row>
    <row r="38" ht="12.75">
      <c r="B38" s="65"/>
    </row>
  </sheetData>
  <sheetProtection selectLockedCells="1" selectUnlockedCells="1"/>
  <mergeCells count="6">
    <mergeCell ref="B20:I20"/>
    <mergeCell ref="B21:I21"/>
    <mergeCell ref="B2:G2"/>
    <mergeCell ref="B4:H4"/>
    <mergeCell ref="B18:I18"/>
    <mergeCell ref="B19:I19"/>
  </mergeCells>
  <printOptions/>
  <pageMargins left="0.7479166666666667" right="0.7479166666666667" top="0.35" bottom="0.5298611111111111"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1076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toblusk1</dc:creator>
  <cp:keywords/>
  <dc:description/>
  <cp:lastModifiedBy>Samodzielny Wojewódzki Zespół Publicznych </cp:lastModifiedBy>
  <cp:lastPrinted>2017-12-22T08:30:16Z</cp:lastPrinted>
  <dcterms:created xsi:type="dcterms:W3CDTF">2010-10-21T10:36:13Z</dcterms:created>
  <dcterms:modified xsi:type="dcterms:W3CDTF">2017-12-22T10:42:04Z</dcterms:modified>
  <cp:category/>
  <cp:version/>
  <cp:contentType/>
  <cp:contentStatus/>
  <cp:revision>65</cp:revision>
</cp:coreProperties>
</file>